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175" windowWidth="12120" windowHeight="8550" activeTab="1"/>
  </bookViews>
  <sheets>
    <sheet name="2009-2011" sheetId="1" r:id="rId1"/>
    <sheet name="2011-2013" sheetId="2" r:id="rId2"/>
    <sheet name="Исх (2)" sheetId="3" r:id="rId3"/>
  </sheets>
  <definedNames>
    <definedName name="_edn1" localSheetId="2">'Исх (2)'!#REF!</definedName>
    <definedName name="_ednref1" localSheetId="2">'Исх (2)'!#REF!</definedName>
    <definedName name="Z_126317B8_9126_433F_A018_3EC31E74C679_.wvu.Cols" localSheetId="2" hidden="1">'Исх (2)'!#REF!</definedName>
    <definedName name="Z_3E1B0196_5934_4840_AAE4_114ABFC587B1_.wvu.Cols" localSheetId="2" hidden="1">'Исх (2)'!#REF!</definedName>
    <definedName name="Z_76C1E3CE_5B7F_4053_9A83_C505EF708F91_.wvu.Cols" localSheetId="2" hidden="1">'Исх (2)'!#REF!</definedName>
    <definedName name="Z_7C95F390_3764_4BBC_8B8B_7C0087EB8396_.wvu.Cols" localSheetId="2" hidden="1">'Исх (2)'!#REF!</definedName>
    <definedName name="Z_8BF0F7E2_5F39_49E5_9B5B_C6C7CBF21080_.wvu.Cols" localSheetId="2" hidden="1">'Исх (2)'!#REF!</definedName>
    <definedName name="Z_A6B30DFC_E6E5_4C71_B2E3_1F5BCF48AB15_.wvu.Cols" localSheetId="2" hidden="1">'Исх (2)'!#REF!</definedName>
    <definedName name="Z_D176D53C_DBD4_42DB_95B9_29DF3225BD16_.wvu.FilterData" localSheetId="2" hidden="1">'Исх (2)'!#REF!</definedName>
    <definedName name="Z_D937AA2D_0D83_41F7_952C_37730C36F2B9_.wvu.Cols" localSheetId="2" hidden="1">'Исх (2)'!#REF!</definedName>
    <definedName name="_xlnm.Print_Titles" localSheetId="1">'2011-2013'!$7:$10</definedName>
    <definedName name="_xlnm.Print_Titles" localSheetId="2">'Исх (2)'!$8:$10</definedName>
    <definedName name="_xlnm.Print_Area" localSheetId="2">'Исх (2)'!$A$1:$K$277</definedName>
  </definedNames>
  <calcPr fullCalcOnLoad="1" refMode="R1C1"/>
</workbook>
</file>

<file path=xl/sharedStrings.xml><?xml version="1.0" encoding="utf-8"?>
<sst xmlns="http://schemas.openxmlformats.org/spreadsheetml/2006/main" count="4180" uniqueCount="619">
  <si>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</si>
  <si>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</si>
  <si>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028</t>
  </si>
  <si>
    <t>ДОХОДЫ ОТ ОКАЗАНИЯ ПЛАТНЫХ УСЛУГ И КОМПЕНСАЦИИ ЗАТРАТ ГОСУДАРСТВА</t>
  </si>
  <si>
    <t>Лицензионные сборы</t>
  </si>
  <si>
    <t>Сборы за выдачу лицензий на розничную продажу алкогольной продукции</t>
  </si>
  <si>
    <t>Сборы за выдачу органами государственной власти субъектов Российской Федерации лицензий на розничную продажу алкогольной продукции</t>
  </si>
  <si>
    <t>ДОХОДЫ ОТ ИСПОЛЬЗОВАНИЯ ИМУЩЕСТВА, НАХОДЯЩЕГОСЯ В ГОСУДАРСТВЕННОЙ И МУНИЦИПАЛЬНОЙ СОБСТВЕННОСТИ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</si>
  <si>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</si>
  <si>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</si>
  <si>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</si>
  <si>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0030</t>
  </si>
  <si>
    <t>0031</t>
  </si>
  <si>
    <t>Субвенции на реализацию Закона края от 20 декабря 2005 года №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постадавшими от политических репрессий" за исключением льгот по оплате жилья и коммунальных услуг</t>
  </si>
  <si>
    <t>Субвенции на финасирование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</si>
  <si>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0026</t>
  </si>
  <si>
    <t>Субвенция на реализацию Закона края от 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t>
  </si>
  <si>
    <t>0027</t>
  </si>
  <si>
    <t>Субвенции на реализацию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дополнительных мер социальной  поддержки членов, семей военослужащих, погибших при исполнении военной службы"</t>
  </si>
  <si>
    <t>0028</t>
  </si>
  <si>
    <t>Субвенции на доплату к пенсии по случаю потери кормильца детям военослужащих, погибших в период прохождения военной службы в соответствии с Законом края "О защите прав ребенка"</t>
  </si>
  <si>
    <t>0029</t>
  </si>
  <si>
    <t>Субвенции на реализацию Закона края от 26 декабря 2006 года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</si>
  <si>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</si>
  <si>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Транспортный налог с физических лиц</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</si>
  <si>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</si>
  <si>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</si>
  <si>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 xml:space="preserve">Доходы от продажи квартир </t>
  </si>
  <si>
    <t>Доходы от продажи квартир, находящихся в собственности субъектов Российской Федерации</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</si>
  <si>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общеобразовательных учреждениях края, реализующих основные общеобразовательные программы в соотвествии с п.п. 6.1. статьи 29 Закона РФ от 10 июля 1992 года № 3266-1 "Об образовании"</t>
  </si>
  <si>
    <t>0037</t>
  </si>
  <si>
    <t>0038</t>
  </si>
  <si>
    <t>0039</t>
  </si>
  <si>
    <t>0040</t>
  </si>
  <si>
    <t>0041</t>
  </si>
  <si>
    <t>0042</t>
  </si>
  <si>
    <t>0043</t>
  </si>
  <si>
    <t>0044</t>
  </si>
  <si>
    <t>Субвенции бюджетам муниципальных районов на внедрение инновационных образовательных программ</t>
  </si>
  <si>
    <t>046</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</si>
  <si>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полученных в сельскохозяйственных кредитных потребительских кооперативах в 2005-2010 годах на срок до 8 лет</t>
  </si>
  <si>
    <t>055</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</si>
  <si>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</si>
  <si>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Прочие межбюджетные трансферты, передаваемые бюджетам</t>
  </si>
  <si>
    <t>Прочие межбюджетные трансферты, передаваемые бюджетам муниципальных районов</t>
  </si>
  <si>
    <t>0081</t>
  </si>
  <si>
    <t>Субвенции бюджетам муниципальных образований края, направленные в 2008 году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 находящимся в трудной жизненной ситуации в соответствии с Законом края "О краевой целевой программе "Социальная поддержка населения, находящегося в трудной жизненной ситуации на 2008-2010 годы"</t>
  </si>
  <si>
    <t xml:space="preserve">Прочие межбюджетные трансферты, передаваемые бюджетам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</si>
  <si>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</si>
  <si>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Единый налог на вмененный доход для отдельных видов деятельности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</si>
  <si>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</si>
  <si>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квалифицированных экзаменов на получение права на управление транспортными средствами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</si>
  <si>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</si>
  <si>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</si>
  <si>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035</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</si>
  <si>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</si>
  <si>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Денежные взыскания (штрафы) за нарушение законодатедльства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</si>
  <si>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135,135.1  Налогового кодекса Российской Федерации</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</si>
  <si>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</si>
  <si>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</si>
  <si>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</si>
  <si>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</si>
  <si>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региональных отделений политической партии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</si>
  <si>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</si>
  <si>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</si>
  <si>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</si>
  <si>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общераспространенных полезных ископаемых</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</si>
  <si>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</si>
  <si>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</si>
  <si>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</si>
  <si>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</si>
  <si>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</si>
  <si>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704</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</si>
  <si>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</si>
  <si>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</si>
  <si>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Доходы от эксплуатации и использования имущества автомобильных дорог, находящихся в собственности субъектов Российской Федерации </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</si>
  <si>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субъектов Российской Федерации</t>
  </si>
  <si>
    <t>Доходы от сдачи в аренду имущества, находящегося в оперативном управлении учреждений здравоохранения</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</si>
  <si>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</si>
  <si>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от____________  №________</t>
  </si>
  <si>
    <t>Средства федерального бюджета,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t>
  </si>
  <si>
    <t>Средства бюджетов, передаваемые бюджетам на переселение граждан из закрытых административно-территориальных образований</t>
  </si>
  <si>
    <t>Средства федерального бюджета, передаваемые бюджетам субъектов Российской Федерации на переселение граждан из закрытых административно-территориальных образований</t>
  </si>
  <si>
    <t>Дотации бюджетам субъектов Российской Федерации и муниципальных образований</t>
  </si>
  <si>
    <t>Дотации на выравнивание бюджетной обеспеченности</t>
  </si>
  <si>
    <t>Невыясненные поступления, зачисляемые в бюджеты муниципальных районов</t>
  </si>
  <si>
    <t>Межбюджетные трансферты на создание современных безопасных и комфортных условий в образовательных учреждениях</t>
  </si>
  <si>
    <t>0090</t>
  </si>
  <si>
    <t>Прочие безвозмездные поступления от других бюджетов бюджетной системы</t>
  </si>
  <si>
    <t>Прочие безвозмездные поступления от бюджетов поселений</t>
  </si>
  <si>
    <t>065</t>
  </si>
  <si>
    <t>Прочие безвозмездные поступления в бюджеты муниципальных районов от бюджетов поселений</t>
  </si>
  <si>
    <t>0063</t>
  </si>
  <si>
    <t>Прочие безвозмездные поступления в бюджет муниципального района от администрации Шуваевского сельсовета</t>
  </si>
  <si>
    <t>Безвозмездные поступления от предпринимательской и иной приносящей доход деятельности</t>
  </si>
  <si>
    <t>Прочие безвозмездные поступления</t>
  </si>
  <si>
    <t>Прочие безвозмездные поступления учреждениям, находящимся в ведении органов местного самоуправления муниципальных районов</t>
  </si>
  <si>
    <t>0062</t>
  </si>
  <si>
    <t>Взносы родителей на организацию поездки детей в г. Анапу для участия в конкурсе - фестивале "Звезду зажигает "Орлёнок"</t>
  </si>
  <si>
    <t>0064</t>
  </si>
  <si>
    <t>Грант Губернатора края МУК "Межпоселенческий Дом культуры р.п. Емельяново" на реализацию социокультурного проекта "Центр "Молодежный культурный перекрёсток"</t>
  </si>
  <si>
    <t>0070</t>
  </si>
  <si>
    <t>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</si>
  <si>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 от других бюджетов бюджетной системы РФ</t>
  </si>
  <si>
    <t>Субвенции бюджетам муниципальных районов на выполнение передаваемых полномочий субъектов РФ</t>
  </si>
  <si>
    <t>Доходы от размещения временно свободных средств бюджетов субъектов Российской Федерации</t>
  </si>
  <si>
    <t>ПРОЧИЕ НЕНАЛОГОВЫЕ ДОХОДЫ</t>
  </si>
  <si>
    <t>Доходы от сдачи в аренду имущества, находящегося в оперативном управлении учреждений культуры и искусства</t>
  </si>
  <si>
    <t>Доходы от сдачи в аренду памятников истории и культуры</t>
  </si>
  <si>
    <t>Прочие доходы от сдачи в аренду имущества, находящегося в государственной собственности Красноярского края</t>
  </si>
  <si>
    <t>Проценты, полученные от предоставления бюджетных кредитов юридическим лицам</t>
  </si>
  <si>
    <t>Проценты, полученные от предоставления бюджетных кредитов муниципальным районам и городским округам</t>
  </si>
  <si>
    <t>НАЛОГИ НА ПРИБЫЛЬ, ДОХОДЫ</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</si>
  <si>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</si>
  <si>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</si>
  <si>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Доходы районного бюджета  на 2009-2011 год </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</si>
  <si>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</si>
  <si>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</si>
  <si>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091</t>
  </si>
  <si>
    <t>Налог на прибыль организаций</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</si>
  <si>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</si>
  <si>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</si>
  <si>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</si>
  <si>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</si>
  <si>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полученных физическими лицами, не являющимися налоговыми резидентами Российской Федерации</t>
  </si>
  <si>
    <t>НАЛОГИ НА ТОВАРЫ (РАБОТЫ, УСЛУГИ), РЕАЛИЗУЕМЫЕ НА ТЕРРИТОРИИ РОССИЙСКОЙ ФЕДЕРАЦИИ</t>
  </si>
  <si>
    <t>Дотации бюджетам субъектов Российской Федерации на выравнивание бюджетной обеспеченности</t>
  </si>
  <si>
    <t>ДОХОДЫ ОТ ПРЕДПРИНИМАТЕЛЬСКОЙ И ИНОЙ ПРИНОСЯЩЕЙ ДОХОД ДЕЯТЕЛЬНОСТИ</t>
  </si>
  <si>
    <t>РЫНОЧНЫЕ ПРОДАЖИ ТОВАРОВ И УСЛУГ</t>
  </si>
  <si>
    <t>Доходы от продажи услуг</t>
  </si>
  <si>
    <t>Доходы от продажи услуг, оказываемых учреждениями, находящимися в ведении органов государственной власти субъектов Российской Федерации</t>
  </si>
  <si>
    <t>Доходы от продажи товаров</t>
  </si>
  <si>
    <t>Доходы от продажи товаров, осуществляемой учреждениями, находящимися в ведении органов государственной власти субъектов Российской Федерации</t>
  </si>
  <si>
    <t>Субсидии на реализацию мероприятий программы подготовки к работе в зимних условиях муниципальных объектов жилищно-коммунального назначения, предоставляющих льготы педагогическим работникам в сельской местности</t>
  </si>
  <si>
    <t>ГОСУДАРСТВЕННАЯ ПОШЛИНА</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</si>
  <si>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</si>
  <si>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получаемые за проведение работ, связанных с лицензированием образовательной деятельности, аккредитацией и аттестацией образовательных учреждений</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</si>
  <si>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получаемые по другим основаниям</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</si>
  <si>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</si>
  <si>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0096</t>
  </si>
  <si>
    <t>Субсидии на частичное финансирование (возмещение) расходов на повышение оплаты труда работникам бюджетной сферы с 1 февраля 2008 года</t>
  </si>
  <si>
    <t>0098</t>
  </si>
  <si>
    <t>Субсидии на софинансирование социальных программ субъектов РФ, связанных с предоставлением субсидий бюджетам субъектов РФ на социальные программы субъектов РФ, связанные с укреплением материально-технической базы учреждений социального обслуживания населения и оказания адресной социальной помощи неработающим пенсионерам</t>
  </si>
  <si>
    <t>0099</t>
  </si>
  <si>
    <t>Субсидии на государственную поддержку внедрения комплексных мер модернизации образования</t>
  </si>
  <si>
    <t>Субвенции бюджетам муниципальных образований на выплату ежемесячного пособия на ребенка</t>
  </si>
  <si>
    <t>Субвенции бюджетам муниципальных районов на выплату ежемесячного пособия на ребенка</t>
  </si>
  <si>
    <t>0024</t>
  </si>
  <si>
    <t>0025</t>
  </si>
  <si>
    <t>Субсидии бюджетам субъектов Российской Федерации и муниципальных образований (межбюджетные субсидии)</t>
  </si>
  <si>
    <t>Средства федерального бюджета, передаваемые бюджетам субъектов Российской Федерации на содержание членов Совета Федерации и их помощников</t>
  </si>
  <si>
    <t xml:space="preserve">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t>
  </si>
  <si>
    <t>ДОХОДЫ ОТ ПРОДАЖИ МАТЕРИАЛЬНЫХ И НЕМАТЕРИАЛЬНЫХ АКТИВОВ</t>
  </si>
  <si>
    <t>БЕЗВОЗМЕЗДНЫЕ ПОСТУПЛЕНИЯ</t>
  </si>
  <si>
    <t>ПРОЧИЕ БЕЗВОЗМЕЗДНЫЕ ПОСТУПЛЕНИЯ</t>
  </si>
  <si>
    <t>АДМИНИСТРАТИВНЫЕ ПЛАТЕЖИ И СБОРЫ</t>
  </si>
  <si>
    <t>009</t>
  </si>
  <si>
    <t>162</t>
  </si>
  <si>
    <t>Субвенции на реализацию Закона края от 25.01.07 г. № 21-5725 "О наделении органов местного самоуправления муниципальных районов и городских округов Красноярского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</si>
  <si>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0033</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</si>
  <si>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</si>
  <si>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Субсидии на выполнение ремонтно-строительных работ по устройству спортивных дворов общеобразовательных учреждений по краевой целевой программе "Дети"</t>
  </si>
  <si>
    <t>0017</t>
  </si>
  <si>
    <t>Приложение № 2</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</si>
  <si>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осуществлениюю деятельности по опеке и попечительству в отношении несовершеннолетних"</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</si>
  <si>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</si>
  <si>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t>
  </si>
  <si>
    <t>Субвенции на реализацию Закона края от 20.12.2005 года № 17-4269 "О наделении органов местного самоуправления муниципальных районов и городских округов Красноярского края государственными полномочиями по обеспечению детей первого и второго года жизни специальными молочными продуктами детского питания</t>
  </si>
  <si>
    <t>0032</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</si>
  <si>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долегого участия  в деятельности организаций</t>
  </si>
  <si>
    <t>Акцизы по подакцизным товарам (продукции), производимым на территории Российской Федерации</t>
  </si>
  <si>
    <t xml:space="preserve">Доходы от размещения средств бюджетов </t>
  </si>
  <si>
    <t>000</t>
  </si>
  <si>
    <t>090</t>
  </si>
  <si>
    <t>001</t>
  </si>
  <si>
    <t>Дотация бюджету Красноярского края</t>
  </si>
  <si>
    <t>Субвенции бюджетам на оплату жилищно-коммунальных услуг отдельным категориям граждан</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</si>
  <si>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</si>
  <si>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Наименование групп, подгрупп, статей, подстатей, 
элементов, программ (подпрограмм), 
кодов экономической классификации доходов</t>
  </si>
  <si>
    <t>701</t>
  </si>
  <si>
    <t>Налог на добычу прочих полезных ископаемых (за исключением полезных ископаемых в виде природных алмазов)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</si>
  <si>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</si>
  <si>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</si>
  <si>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</si>
  <si>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</si>
  <si>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</si>
  <si>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</si>
  <si>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</si>
  <si>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законодательства  об особо  охраняемых природных территориях</t>
  </si>
  <si>
    <t>годы</t>
  </si>
  <si>
    <t>Доходы от реализации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</si>
  <si>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</si>
  <si>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</si>
  <si>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к Закону Красноярского края</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</si>
  <si>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</si>
  <si>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Субвенции бюджетам муниципальных образований на внедрение инновационных образовательных программ</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</si>
  <si>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</si>
  <si>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автономных учреждений субъектов Российской Федерации)</t>
  </si>
  <si>
    <t>План на год</t>
  </si>
  <si>
    <t>Исполнено</t>
  </si>
  <si>
    <t>Субвенции бюджетам на охрану и использование объектов животного мира, отнесенных к объектам охоты</t>
  </si>
  <si>
    <t>Субвенции бюджетам субъектов Российской Федерации на охрану и использование объектов животного мира, отнесенных к объектам охоты</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</si>
  <si>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</si>
  <si>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t>
  </si>
  <si>
    <t>Субвенции бюджетам муниципальных образований на ежемесячное денежное вознаграждение за классное руководство</t>
  </si>
  <si>
    <t>Субвенции бюджетам субъектов Российской Федерации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</si>
  <si>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Плата за использование лесов в части, превышающей минимальный размер арендной платы </t>
  </si>
  <si>
    <t>Плата по договору купли-продажи лесных насаждений для собственных нужд</t>
  </si>
  <si>
    <t>Доходы от продажи земельных участков, государственная собственность на которые не разграничена</t>
  </si>
  <si>
    <t>420</t>
  </si>
  <si>
    <t xml:space="preserve">Доходы краевого бюджета на 2008 год </t>
  </si>
  <si>
    <t>Субсидии бюджетам субъектов Российской Федерации на ежемесячное денежное вознаграждение за классное руководство</t>
  </si>
  <si>
    <t>051</t>
  </si>
  <si>
    <t>Прочие безвозмездные поступления в бюджеты субъектов Российской Федерации</t>
  </si>
  <si>
    <t>Код бюджетной классификации</t>
  </si>
  <si>
    <t>121</t>
  </si>
  <si>
    <t>123</t>
  </si>
  <si>
    <t>116</t>
  </si>
  <si>
    <t>073</t>
  </si>
  <si>
    <t>187</t>
  </si>
  <si>
    <t>069</t>
  </si>
  <si>
    <t>170</t>
  </si>
  <si>
    <t>120</t>
  </si>
  <si>
    <t>134</t>
  </si>
  <si>
    <t>148</t>
  </si>
  <si>
    <t>164</t>
  </si>
  <si>
    <t>182</t>
  </si>
  <si>
    <t>054</t>
  </si>
  <si>
    <t>056</t>
  </si>
  <si>
    <t>075</t>
  </si>
  <si>
    <t>078</t>
  </si>
  <si>
    <t>382</t>
  </si>
  <si>
    <t>321</t>
  </si>
  <si>
    <t>498</t>
  </si>
  <si>
    <t>Акцизы на спирт этиловый из всех видов сырья (в том числе этиловый спирт-сырец из всех видов сырья), производимый на территории Российской Федерации</t>
  </si>
  <si>
    <t>ДОХОДЫ</t>
  </si>
  <si>
    <t xml:space="preserve">Налог на прибыль организаций, зачисляемый в бюджеты бюджетной системы Российской Федерации по соответствующим ставкам </t>
  </si>
  <si>
    <t>Налог на игорный бизнес</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</si>
  <si>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</si>
  <si>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</si>
  <si>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государственную регистрацию, а также за совершение прочих юридически значимых действий</t>
  </si>
  <si>
    <t>19</t>
  </si>
  <si>
    <t>Возврат остатков субсидий и субвенций прошлых лет</t>
  </si>
  <si>
    <t>Возврат остатков субсидий и субвенций из бюджетов муниципальных районов</t>
  </si>
  <si>
    <t>Прочие дотации</t>
  </si>
  <si>
    <t>Прочие дотации бюджетам муниципальных районов</t>
  </si>
  <si>
    <t>0082</t>
  </si>
  <si>
    <t>088</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</si>
  <si>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</si>
  <si>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</si>
  <si>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</si>
  <si>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Субсидии бюджетам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</si>
  <si>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субъектов Российской Федерации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</si>
  <si>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субъектов Российской Федерации на обеспечение мер социальной поддержки ветеранов труда и тружеников тыла</t>
  </si>
  <si>
    <t>Субсидии бюджетам субъектов Российской Федерации и муниципальных образований на реализацию федеральных целевых программ</t>
  </si>
  <si>
    <t>Субсидии бюджетам субъектов Российской Федерации на реализацию федеральных целевых программ</t>
  </si>
  <si>
    <t xml:space="preserve">Субвенции бюджетам субъектов Российской Федерации и муниципальных образований </t>
  </si>
  <si>
    <t>% исполнения</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</si>
  <si>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</si>
  <si>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 в части бюджетов муниципальных образований)</t>
  </si>
  <si>
    <t>25</t>
  </si>
  <si>
    <t>Денежные взыскания (штрафы) за нарушение  законодательства  об охране и использовании  животного мира</t>
  </si>
  <si>
    <t xml:space="preserve">Денежные взыскания (штрафы) за нарушение  земельного  законодательства  </t>
  </si>
  <si>
    <t>30</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</si>
  <si>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</si>
  <si>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муниципальных районов</t>
  </si>
  <si>
    <t>Доходы районного  бюджета</t>
  </si>
  <si>
    <t>Единый сельскохозяйственный налог</t>
  </si>
  <si>
    <t>НАЛОГИ НА ИМУЩЕСТВО</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</si>
  <si>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</si>
  <si>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образовательных учреждений физической культуры и спорта</t>
  </si>
  <si>
    <t>Платежи за добычу общераспространенных полезных ископаемых, мобилизуемые на территориях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</si>
  <si>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</si>
  <si>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</si>
  <si>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</si>
  <si>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</si>
  <si>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Субсидии бюджетам субъектов Российской Федерации на внедрение инновационных образовательных программ</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</si>
  <si>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</si>
  <si>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</si>
  <si>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</si>
  <si>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006</t>
  </si>
  <si>
    <t>Субвенции бюджетам субъектов Российской Федерации на оплату жилищно-коммунальных услуг отдельным категориям граждан</t>
  </si>
  <si>
    <t>(тыс. рублей)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</si>
  <si>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исключеием  имущества муниципальных автономных учреждений)</t>
  </si>
  <si>
    <t>Государственная пошлина  по делам, рассматриваемым  в судах общей юрисдикции, мировыми судьями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</si>
  <si>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</si>
  <si>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</si>
  <si>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</si>
  <si>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</si>
  <si>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Дотации бюджетам муниципальных образований края, направленные в 2008 году в целях сохранения объема финансовой помощи на выравнивание уровня бюджетной обеспеченности</t>
  </si>
  <si>
    <t>Субсидии на возмещение убытков в связи с применением государственных регулируемых цен на электроэнергию, вырабатываемую дизельными электростанциями для населения</t>
  </si>
  <si>
    <t>0011</t>
  </si>
  <si>
    <t xml:space="preserve">Субвенции на реализацию Закона края от 27.12.2005 г.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без взимания платы" </t>
  </si>
  <si>
    <t>Субвенции на реализацию Закона края от 27.12.2005 г.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</si>
  <si>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для обеспечения компенсационных выплат родителям (законным представителям), фактически осуществляющим воспитание детей от 1,5 до 3 лет на дому, состоящих на учете в муниципальных органах управления образования для определения в дошкольные образовательные учреждения"</t>
  </si>
  <si>
    <t>Субвенции на реализацию Закона края от 27.12.05 г.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</si>
  <si>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</si>
  <si>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</si>
  <si>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</si>
  <si>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Приложение 4</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</si>
  <si>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</si>
  <si>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</si>
  <si>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</si>
  <si>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Субвенции бюджетам на осуществление отдельных полномочий в области лесных отношений </t>
  </si>
  <si>
    <t xml:space="preserve">Субвенции бюджетам субъектов Российской Федерации на осуществление отдельных полномочий в области лесных отношений </t>
  </si>
  <si>
    <t>Субвенции бюджетам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</si>
  <si>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</si>
  <si>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</si>
  <si>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комплектование книжных фондов библиотек муниципальных образований</t>
  </si>
  <si>
    <t>Субсидии бюджетам на развитие и поддержку социальной и инженерной инфраструктуры закрытых административно-территориальных образований</t>
  </si>
  <si>
    <t>Субсидии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</si>
  <si>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Субсидии бюджетам субъектов Российской Федерации на выплату ежемесячного пособия на ребенка</t>
  </si>
  <si>
    <t xml:space="preserve">Субсидии бюджетам на развитие социальной и инженерной инфраструктуры субъектов Российской Федерации и муниципальных образований </t>
  </si>
  <si>
    <t>Субсидии бюджетам субъектов Российской Федерации на развитие социальной и инженерной инфраструктуры субъектов Российской Федерации и муниципальных образований</t>
  </si>
  <si>
    <t>Субсидии бюджетам субъектов Российской Федерации на оздоровление детей</t>
  </si>
  <si>
    <t>188</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</si>
  <si>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</si>
  <si>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Платежи от государственных  и муниципальных унитарных предприятий </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</si>
  <si>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</si>
  <si>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Средства федерального бюджета,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</si>
  <si>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автономных учреждений субъектов Российской Федерации, а также земельных участков государственных унитарных предприятий субъектов Российской Федерации, в том числе казенных)</t>
  </si>
  <si>
    <t>Межбюджетные трансферты на присуждение грантов Губернатора Красноярского края "Жители - за чистоту и благоустройство"</t>
  </si>
  <si>
    <t>0085</t>
  </si>
  <si>
    <t>Субсидии на изготовление и монтаж комплекта оборудования в спортивных залах общеобразовательных учреждений для занятия спортивным туризмом, проведение зональных турниров по краевой целевой программе "Дети" на 2007-2009 годы</t>
  </si>
  <si>
    <t>0083</t>
  </si>
  <si>
    <t>Субсидии на реализацию мероприятий, предусмотренных краевой целевой программой "Обеспечение пожарной безопасности  территории Красноярского края" на 2008-2010 годы</t>
  </si>
  <si>
    <t>0088</t>
  </si>
  <si>
    <t>Субсидии бюджетам муниципальных образований края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t>
  </si>
  <si>
    <t xml:space="preserve">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зачисляемый в бюджеты субъектов Российской Федерации </t>
  </si>
  <si>
    <t>Дотации</t>
  </si>
  <si>
    <t>Дотации бюджетам субъектов Российской Федерации на предоставление дотаций бюджетам закрытых административно-территориальных образований</t>
  </si>
  <si>
    <t>067</t>
  </si>
  <si>
    <t>Субсидии бюджетам субъектов Российской Федерации на поощрение лучших учителей</t>
  </si>
  <si>
    <t>068</t>
  </si>
  <si>
    <t>Субсидии бюджетам на комплектование книжных фондов библиотек муниципальных образований</t>
  </si>
  <si>
    <t>Субвенции на реализацию Закона края от 20 декабря 2005 года № 17-4312 "О наделении органов местного самоуправления края  государственными полномочиями по социальному обслуживанию населения"</t>
  </si>
  <si>
    <t xml:space="preserve">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</si>
  <si>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</si>
  <si>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</si>
  <si>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</si>
  <si>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</si>
  <si>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029</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</si>
  <si>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</si>
  <si>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</si>
  <si>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</si>
  <si>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</si>
  <si>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предпринимательской и иной приносящей доход деятельности</t>
  </si>
  <si>
    <t>Рыночные продажи товаров и услуг</t>
  </si>
  <si>
    <t>Доходы от продажи услуг, оказываемых учреждениями, находящимися в ведении органов местного самоуправления муниципальных районов</t>
  </si>
  <si>
    <t>059</t>
  </si>
  <si>
    <t>076</t>
  </si>
  <si>
    <t>149</t>
  </si>
  <si>
    <t>Всего доходов</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</si>
  <si>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</si>
  <si>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</si>
  <si>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</si>
  <si>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</si>
  <si>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Средства, поступающие на возмещение расходов, связанных с обеспечением деятельности полномочного представителя Президента Российской Федерации в Красноярском крае и его аппарата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</si>
  <si>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</si>
  <si>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Прочие неналоговые доходы</t>
  </si>
  <si>
    <t>Прочие неналоговые доходы бюджетов субъектов Российской Федерации</t>
  </si>
  <si>
    <t>Субсидия на реализацию мероприятий предусмотренных КЦП "Комплексные меры по преодолению распространения наркомании, пьянства и алкоголизма в Красноярском крае</t>
  </si>
  <si>
    <t>0065</t>
  </si>
  <si>
    <t>Грант краевого бюджета на реализацию комплекса мероприятий по созданию и внедрению новых методов и форм дошкольного воспитания Мининскому детскому саду "Родничок"</t>
  </si>
  <si>
    <t>0066</t>
  </si>
  <si>
    <t>Грант краевого бюджета на реализацию комплекса мероприятий по созданию и внедрению новых методов и форм дошкольного воспитания Элитовскому детскому саду "Колосок"</t>
  </si>
  <si>
    <t xml:space="preserve">Субвенции бюджетам субъектов Российской Федерации на охрану и использование объектов животного мира (за исключением отнесенных к объектам охоты, а также водных биологических ресурсов) </t>
  </si>
  <si>
    <t>Субвенции бюджетам субъектов Российской Федерации на осуществление полномочий Российской Федерации по контролю, надзору, выдаче лицензий и разрешений в области охраны, использования объектов животного мира и среды их обитания</t>
  </si>
  <si>
    <t>Иные межбюджетные трансферты</t>
  </si>
  <si>
    <t>Средства бюджетов, передаваемые бюджетам на содержание депутатов Государственной Думы и их помощников</t>
  </si>
  <si>
    <t>Средства федерального бюджета, передаваемые бюджетам субъектов Российской Федерации на содержание депутатов Государственной Думы и их помощников</t>
  </si>
  <si>
    <t>Средства бюджетов, передаваемые бюджетам на содержание членов Совета Федерации и их помощников</t>
  </si>
  <si>
    <t>Прочие доходы от оказания платных услуг и компенсации затрат государства</t>
  </si>
  <si>
    <t>Денежные взыскания (штрафы) за нарушение законодательства о рекламе</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</si>
  <si>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</si>
  <si>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</si>
  <si>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Возмещение сумм, израсходованных незаконно или не по целевому назначению, а также доходов, полученных от их использования</t>
  </si>
  <si>
    <t>Возмещение сумм, израсходованных незаконно или не по целевому назначению, а также доходов, полученных от их использования (в части бюджетов субъектов Российской Федерации)</t>
  </si>
  <si>
    <t>Денежные взыскания (штрафы) за прочие нарушения бюджетного законодательства Российской Федерации</t>
  </si>
  <si>
    <t>Регулярные платежи за пользование недрами при пользовании недрами (ренталс) на территории Российской Федерации</t>
  </si>
  <si>
    <t>Прочие платежи при пользовании недрами</t>
  </si>
  <si>
    <t>Доходы от эксплуатации и использования имущества автомобильных дорог, находящихся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</si>
  <si>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</si>
  <si>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</si>
  <si>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Платежи при пользовании недрами</t>
  </si>
  <si>
    <t>Акцизы на спирт этиловый (в том числе этиловый спирт-сырец) из пищевого сырья, производимый на территории Российской Федерации</t>
  </si>
  <si>
    <t>Акцизы на спиртосодержащую продукцию, производимую на территории Российской Федерации</t>
  </si>
  <si>
    <t>Акцизы на вина,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</si>
  <si>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</si>
  <si>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</si>
  <si>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Доходы от уплаты акцизов на дизельное топливо, подлежащие распределению в консолидированные бюджеты субъектов Российской Федерации</t>
  </si>
  <si>
    <t>Безвозмездные поступления</t>
  </si>
  <si>
    <t>Дотации бюджетам субъектов РФ и муниципальных образований</t>
  </si>
  <si>
    <t>Дотация бюджетам муниципальных районов на выравнивание бюджетной обеспеченности</t>
  </si>
  <si>
    <t>Субсидии бюджетам субъктов РФ и муниципальных образований (межбюджетные субсидии)</t>
  </si>
  <si>
    <t>008</t>
  </si>
  <si>
    <t>Субсидии бюджетам на обеспечение жильем молодых семей</t>
  </si>
  <si>
    <t>Субсидии бюджетам муниципальных районов на обеспечение жильем молодых семей</t>
  </si>
  <si>
    <t>Субсидии бюджетам муниципальных районов на комплектование книжных фондов библиотек муниципальных образований</t>
  </si>
  <si>
    <t>999</t>
  </si>
  <si>
    <t>Прочие субсидии</t>
  </si>
  <si>
    <t>Прочие субсидии бюджетам муниципальных районов</t>
  </si>
  <si>
    <t>Субвенции бюджетам субъектов РФ и муниципальных образований</t>
  </si>
  <si>
    <t>Субвенции бюджетам муниципальных районов на оплату жилищно-коммунальных услуг отдельным категориям граждан</t>
  </si>
  <si>
    <t>Субвенции бюджетам на составление (изменение и дополнение) списков кандидатов в присяжные заседатели федеральных судов общей юрисдикции в РФ</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</si>
  <si>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РФ</t>
  </si>
  <si>
    <t>Субвенции бюджетам муниципальных районов на осуществление первичного воинского учета на территориях, где отсутствуют военные комиссариаты</t>
  </si>
  <si>
    <t>Налог с владельцев транспортных средств и налог на приобретение автотранспортных средств</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</si>
  <si>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</si>
  <si>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</si>
  <si>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t>Платежи за добычу других полезных ископаемых</t>
  </si>
  <si>
    <t>Доходы от возмещения ущерба при возникновении страховых случаев</t>
  </si>
  <si>
    <t>Платежи, взимаемые государственными и муниципальными организациями за выполнение определенных функций</t>
  </si>
  <si>
    <t>Платежи, взимаемые государственными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</si>
  <si>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</si>
  <si>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</si>
  <si>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</si>
  <si>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</si>
  <si>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178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</si>
  <si>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</si>
  <si>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строки</t>
  </si>
  <si>
    <t>код администратора</t>
  </si>
  <si>
    <t>код группы</t>
  </si>
  <si>
    <t>код подгруппы</t>
  </si>
  <si>
    <t>код статьи</t>
  </si>
  <si>
    <t>код подстатьи</t>
  </si>
  <si>
    <t>код элемента</t>
  </si>
  <si>
    <t>код программы (подпрограммы)</t>
  </si>
  <si>
    <t>код экономической классификации</t>
  </si>
  <si>
    <t>1</t>
  </si>
  <si>
    <t>00</t>
  </si>
  <si>
    <t>0000</t>
  </si>
  <si>
    <t>01</t>
  </si>
  <si>
    <t>110</t>
  </si>
  <si>
    <t>010</t>
  </si>
  <si>
    <t>012</t>
  </si>
  <si>
    <t>02</t>
  </si>
  <si>
    <t>020</t>
  </si>
  <si>
    <t>021</t>
  </si>
  <si>
    <t>022</t>
  </si>
  <si>
    <t>040</t>
  </si>
  <si>
    <t>050</t>
  </si>
  <si>
    <t>03</t>
  </si>
  <si>
    <t>041</t>
  </si>
  <si>
    <t>080</t>
  </si>
  <si>
    <t>100</t>
  </si>
  <si>
    <t>130</t>
  </si>
  <si>
    <t>140</t>
  </si>
  <si>
    <t>150</t>
  </si>
  <si>
    <t>160</t>
  </si>
  <si>
    <t>180</t>
  </si>
  <si>
    <t>190</t>
  </si>
  <si>
    <t>200</t>
  </si>
  <si>
    <t>05</t>
  </si>
  <si>
    <t>06</t>
  </si>
  <si>
    <t>04</t>
  </si>
  <si>
    <t>07</t>
  </si>
  <si>
    <t>013</t>
  </si>
  <si>
    <t>08</t>
  </si>
  <si>
    <t>082</t>
  </si>
  <si>
    <t>09</t>
  </si>
  <si>
    <t>023</t>
  </si>
  <si>
    <t>025</t>
  </si>
  <si>
    <t>11</t>
  </si>
  <si>
    <t>0100</t>
  </si>
  <si>
    <t>0200</t>
  </si>
  <si>
    <t>0300</t>
  </si>
  <si>
    <t>032</t>
  </si>
  <si>
    <t>0400</t>
  </si>
  <si>
    <t>0500</t>
  </si>
  <si>
    <t>0600</t>
  </si>
  <si>
    <t>12</t>
  </si>
  <si>
    <t>102</t>
  </si>
  <si>
    <t>14</t>
  </si>
  <si>
    <t>410</t>
  </si>
  <si>
    <t>15</t>
  </si>
  <si>
    <t>16</t>
  </si>
  <si>
    <t>18</t>
  </si>
  <si>
    <t>23</t>
  </si>
  <si>
    <t>26</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</si>
  <si>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получаемые в соответствии с законом края от 28 февраля 2001 года № 13-1187 «О кадетских корпусах и Мариинских женских гимназиях-интернатах»</t>
  </si>
  <si>
    <t>32</t>
  </si>
  <si>
    <t>90</t>
  </si>
  <si>
    <t>17</t>
  </si>
  <si>
    <t>151</t>
  </si>
  <si>
    <t>2</t>
  </si>
  <si>
    <t>002</t>
  </si>
  <si>
    <t>003</t>
  </si>
  <si>
    <t>004</t>
  </si>
  <si>
    <t>005</t>
  </si>
  <si>
    <t>007</t>
  </si>
  <si>
    <t>014</t>
  </si>
  <si>
    <t>015</t>
  </si>
  <si>
    <t>018</t>
  </si>
  <si>
    <t>019</t>
  </si>
  <si>
    <t>024</t>
  </si>
  <si>
    <t>031</t>
  </si>
  <si>
    <t>045</t>
  </si>
  <si>
    <t>033</t>
  </si>
  <si>
    <t>037</t>
  </si>
  <si>
    <t>052</t>
  </si>
  <si>
    <t>060</t>
  </si>
  <si>
    <t>3</t>
  </si>
  <si>
    <t>440</t>
  </si>
  <si>
    <t>5</t>
  </si>
  <si>
    <t>9</t>
  </si>
  <si>
    <t>Доходы краевого бюджета</t>
  </si>
  <si>
    <t>Всего</t>
  </si>
  <si>
    <t>Безвозмездные поступления от других бюджетов бюджетной системы Российской Федерации</t>
  </si>
  <si>
    <t>НАЛОГОВЫЕ И НЕНАЛОГОВЫЕ ДОХОДЫ</t>
  </si>
  <si>
    <t>Средства федерального бюджета, передаваемые бюджетам субъектов Российской Федерации на денежное довольствие и социальные выплаты сотрудникам, и заработную плату работников территориальных подразделений Государственной противопожарной службы, содержащихся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</si>
  <si>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030</t>
  </si>
  <si>
    <t>011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</si>
  <si>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</si>
  <si>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063</t>
  </si>
  <si>
    <t>Доходы от выдачи патентов на осуществление предпринимательской деятельности при применении упрощенной системы налогообложения</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</si>
  <si>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</si>
  <si>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</si>
  <si>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</si>
  <si>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подземных вод</t>
  </si>
  <si>
    <t xml:space="preserve">Плата за использование лесов </t>
  </si>
  <si>
    <t xml:space="preserve">Плата за использование лесов в части, превышающей минимальный размер платы по договору купли-продажи лесных насаждений </t>
  </si>
  <si>
    <t>Субвенции бюджетам субъектов Российской Федерации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</si>
  <si>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государственную регистрацию актов гражданского состояния</t>
  </si>
  <si>
    <t>Субвенции бюджетам субъектов Российской Федерации на государственную регистрацию актов гражданского состояния</t>
  </si>
  <si>
    <t>Субвенции бюджетам на организацию, регулирование и охрану водных биологических ресурсов</t>
  </si>
  <si>
    <t>Субвенции бюджетам субъектов Российской Федерации на организацию, регулирование и охрану водных биологических ресурсов</t>
  </si>
  <si>
    <t>НАЛОГИ, СБОРЫ И РЕГУЛЯРНЫЕ ПЛАТЕЖИ ЗА ПОЛЬЗОВАНИЕ ПРИРОДНЫМИ РЕСУРСАМИ</t>
  </si>
  <si>
    <t>Налог на добычу полезных ископаемых</t>
  </si>
  <si>
    <t>Налог на добычу полезных ископаемых в виде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</si>
  <si>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</si>
  <si>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</si>
  <si>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</si>
  <si>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</si>
  <si>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Налог на имущество организаций</t>
  </si>
  <si>
    <t>Налог на имущество организаций по имуществу, не входящему в Единую систему газоснабжения</t>
  </si>
  <si>
    <t>Транспортный налог</t>
  </si>
  <si>
    <t>Транспортный налог с организаций</t>
  </si>
  <si>
    <t>0007</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</si>
  <si>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</si>
  <si>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НАЛОГИ НА СОВОКУПНЫЙ ДОХОД</t>
  </si>
  <si>
    <t>Субвенция на реализацию Закона края от 26.12.06 г.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</si>
  <si>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0034</t>
  </si>
  <si>
    <t>0036</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</si>
  <si>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</si>
  <si>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Субвенция на реализацию Закона края от  27 декабря 2005 года № 17-4370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</si>
  <si>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на осуществление полномочий Российской Федерации в области содействия занятости населения, включая расходы по осуществлению этих полномочий</t>
  </si>
  <si>
    <t>Субвенции бюджетам субъектов Российской Федерации на осуществление полномочий Российской Федерации в области содействия занятости населения, включая расходы по осуществлению этих полномочий</t>
  </si>
  <si>
    <t>0023</t>
  </si>
  <si>
    <t>Субсидии на осуществление социально-значимых расходов капитального характера</t>
  </si>
  <si>
    <t>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28марта 1998 года №53-ФЗ "О воинской обязанности и военной службе"</t>
  </si>
  <si>
    <t>Субвенции бюджетам субъектов Российской Федерации на осуществление отдельных полномочий в области водных отношений</t>
  </si>
  <si>
    <t>Субвенции бюджетам на обеспечение мер социальной поддержки для лиц, награжденных знаком «Почетный донор СССР», «Почетный донор России»</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</si>
  <si>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</si>
  <si>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</si>
  <si>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</si>
  <si>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086</t>
  </si>
  <si>
    <t xml:space="preserve">Доходы  от  продажи  земельных участков, государственная  собственность на которые  не разграничена </t>
  </si>
  <si>
    <t>Средства фонда социального страхования РФ на содержание детских оздоровительных лагерей с дневным пребыванием детей</t>
  </si>
  <si>
    <t>Прочие поступления  от денежных взысканий  (штрафов) и иных сумм  в возмещение  ущерба</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</si>
  <si>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</si>
  <si>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</si>
  <si>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</si>
  <si>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</si>
  <si>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0004</t>
  </si>
  <si>
    <t>Субсидии на компенсацию выпадающих доходов организаций жилищно-коммунального комплекса края,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t>
  </si>
  <si>
    <t>0005</t>
  </si>
  <si>
    <t>0006</t>
  </si>
  <si>
    <t>Субсидии на проведение технической инвентаризации, паспортизации и государственной регистрации прав на объекты коммунальной инфраструктуры, находящиеся в муниципальной собственности</t>
  </si>
  <si>
    <t>0008</t>
  </si>
  <si>
    <t>Субсидии на реализацию мероприятий, направленных на повышение эксплуатационной надежности объектов жизнеобеспечения муниципальных образований края</t>
  </si>
  <si>
    <t>0012</t>
  </si>
  <si>
    <t>Субсидии на реализацию мероприятий, предусмотренных краевой целевой программой "О территорильном планировании края на 2006-2008 годы"</t>
  </si>
  <si>
    <t>Субсидии на реализацию мероприятий, предусмотренных краевой целевой программой "Безопасность дорожного движения в Красноярском крае" на 2006-2008 годы</t>
  </si>
  <si>
    <t>0013</t>
  </si>
  <si>
    <t>Субсидии бюджетам муниципальных образований края, направленные в 2008 году на реализацию мероприятий, предусмотренных краевой целевой программой "Укрепление материально-технической базы краевых государственных, муниципальных учреждений здравоохранения и краевых государственных образовательных учреждений среднего профессионального образования Красноярского края" на 2006-2008 годы</t>
  </si>
  <si>
    <t>0016</t>
  </si>
  <si>
    <t>к решению Элитовского</t>
  </si>
  <si>
    <t xml:space="preserve">сельского Совета депутатов </t>
  </si>
  <si>
    <t>Налог на имущество физических лиц</t>
  </si>
  <si>
    <t>Земельный налог</t>
  </si>
  <si>
    <t>Земельный налог ( по обязательствам, возникшим до 1 января 2006 года), мобилизуемый на территориях поселений</t>
  </si>
  <si>
    <t>Государственная пошлина за совершение нотариальных действий</t>
  </si>
  <si>
    <t>804</t>
  </si>
  <si>
    <t>Доходы бюджета Элитовского сельсовета</t>
  </si>
  <si>
    <t>тыс. руб.</t>
  </si>
  <si>
    <t>Субвенции бюджетам на осуществление деятельности административной комиссии</t>
  </si>
  <si>
    <t xml:space="preserve">Субвенции бюджетам поселений </t>
  </si>
  <si>
    <t>Отчет  по доходам  бюджета по кодам видов доходов, подвидов доходов, классификации операций сектора государственного управления, относящихся к доходам бюджета за 2014 год</t>
  </si>
  <si>
    <t>НДФЛ с доходов, облагаемых по налоговой ставке, установленной п.1 ст.224 НК РФ, за исключением доходов, полученных физическими лицами, зарегистрированными в качестве индивидуальных предпринимателей, частных нотариусов</t>
  </si>
  <si>
    <t>Земельный налог,взимаемый по ставке, установленной подпунктом 2 пункта 1 статьи 394 Налогового кодекса РФ, зачисляемый в бюджеты поселений</t>
  </si>
  <si>
    <t xml:space="preserve"> Доходы, получаемые в виде арендной платы за  земельные участки, государственная собственность  на которые не разграничена, расположенные в границах поселений, а также средства от продажи права на договор аренды </t>
  </si>
  <si>
    <t xml:space="preserve"> Доходы, получаемые в виде арендной платы за  земельные участки, государственная собственность  на которые не разграничена, расположенные в границах поселений, а также средства от продажи права на заключение договоров аренды указанных земельных участков </t>
  </si>
  <si>
    <t>Доходы от сдачи в аренду имущества, находящегося  в оперативном управлении органов управления  поселений и созданных ими  учреждений (за исключеием  имущества муниципальных бюджетных и  автономных учреждений)</t>
  </si>
  <si>
    <t>230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</si>
  <si>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t>
  </si>
  <si>
    <t>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</si>
  <si>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t>
  </si>
  <si>
    <t>250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</si>
  <si>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t>
  </si>
  <si>
    <t>260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</si>
  <si>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t>
  </si>
  <si>
    <t>7601</t>
  </si>
  <si>
    <t>Дотации бюджетам поселений на выравнивание бюджетной обеспеченности</t>
  </si>
  <si>
    <t>7514</t>
  </si>
  <si>
    <t>Субвенции бюджетам на обеспечение деятельности административной комиссии</t>
  </si>
  <si>
    <t>1021</t>
  </si>
  <si>
    <t>Прочие межбюджетные трансферты, передаваемые бюджетам поселений на региональную выплату</t>
  </si>
  <si>
    <t>1022</t>
  </si>
  <si>
    <t>Прочие межбюджетные трансферты, передаваемые бюджетам поселений на повышение минимальных размеров окладов</t>
  </si>
  <si>
    <t>7424</t>
  </si>
  <si>
    <t>Прочие межбюджетные трансферты, передаваемые бюджетам поселений на разработку схем теплоснабжения</t>
  </si>
  <si>
    <t>7508</t>
  </si>
  <si>
    <t>Прочие межбюджетные трансферты, передаваемые бюджетам поселений на содержание автомобильных дорог</t>
  </si>
  <si>
    <t>7555</t>
  </si>
  <si>
    <t>Прочие межбюджетные трансферты, передаваемые бюджетам поселений на проведение акарицидных обработок</t>
  </si>
  <si>
    <t>Акцизы по подакцизным товарам</t>
  </si>
  <si>
    <t>8</t>
  </si>
  <si>
    <t xml:space="preserve">№ 50-264р от 05.05.2015 г.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</si>
</sst>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_(&quot;$&quot;* #,##0.00_);_(&quot;$&quot;* \(#,##0.00\);_(&quot;$&quot;* &quot;-&quot;??_);_(@_)"/>
    <numFmt numFmtId="170" formatCode="_(&quot;$&quot;* #,##0_);_(&quot;$&quot;* \(#,##0\);_(&quot;$&quot;* &quot;-&quot;_);_(@_)"/>
    <numFmt numFmtId="171" formatCode="_(* #,##0.00_);_(* \(#,##0.00\);_(* &quot;-&quot;??_);_(@_)"/>
    <numFmt numFmtId="172" formatCode="_(* #,##0_);_(* \(#,##0\);_(* &quot;-&quot;_);_(@_)"/>
    <numFmt numFmtId="173" formatCode="0.0"/>
    <numFmt numFmtId="174" formatCode="0.000"/>
    <numFmt numFmtId="175" formatCode="#,##0,"/>
    <numFmt numFmtId="176" formatCode="#,##0.0"/>
    <numFmt numFmtId="177" formatCode="[$-FC19]d\ mmmm\ yyyy\ &quot;г.&quot;"/>
    <numFmt numFmtId="178" formatCode="#,##0.0,"/>
    <numFmt numFmtId="179" formatCode="#,##0.00,"/>
    <numFmt numFmtId="180" formatCode="000000"/>
    <numFmt numFmtId="181" formatCode="#,##0.000"/>
    <numFmt numFmtId="182" formatCode="#,##0.0000"/>
    <numFmt numFmtId="183" formatCode="#,##0&quot;р.&quot;"/>
    <numFmt numFmtId="184" formatCode="0.000000"/>
    <numFmt numFmtId="185" formatCode="0.00000"/>
  </numFmts>
  <fonts count="51">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b/>
      <sz val="14"/>
      <name val="Times New Roman"/>
      <family val="1"/>
    </font>
    <font>
      <sz val="14"/>
      <name val="Times New Roman"/>
      <family val="1"/>
    </font>
    <font>
      <sz val="12"/>
      <name val="Arial Cyr"/>
      <family val="0"/>
    </font>
    <font>
      <sz val="8"/>
      <name val="Arial Cyr"/>
      <family val="0"/>
    </font>
    <font>
      <b/>
      <sz val="10"/>
      <name val="Times New Roman"/>
      <family val="1"/>
    </font>
    <font>
      <b/>
      <i/>
      <sz val="12"/>
      <name val="Times New Roman"/>
      <family val="1"/>
    </font>
    <font>
      <b/>
      <i/>
      <sz val="14"/>
      <name val="Times New Roman"/>
      <family val="1"/>
    </font>
    <font>
      <sz val="16"/>
      <name val="Times New Roman"/>
      <family val="1"/>
    </font>
    <font>
      <b/>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76">
    <xf numFmtId="0" fontId="0" fillId="0" borderId="0" xfId="0" applyAlignment="1">
      <alignment/>
    </xf>
    <xf numFmtId="0" fontId="3" fillId="0" borderId="0" xfId="0" applyFont="1" applyFill="1" applyAlignment="1">
      <alignment horizontal="right"/>
    </xf>
    <xf numFmtId="1" fontId="3"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3" fillId="0" borderId="0" xfId="0" applyFont="1" applyFill="1" applyBorder="1" applyAlignment="1">
      <alignment horizontal="left"/>
    </xf>
    <xf numFmtId="0" fontId="3" fillId="0" borderId="0" xfId="0" applyFont="1" applyFill="1" applyBorder="1" applyAlignment="1">
      <alignment/>
    </xf>
    <xf numFmtId="14" fontId="3" fillId="0" borderId="0" xfId="0" applyNumberFormat="1" applyFont="1" applyFill="1" applyBorder="1" applyAlignment="1">
      <alignment horizontal="right" vertical="center" wrapText="1"/>
    </xf>
    <xf numFmtId="49" fontId="3" fillId="0" borderId="10" xfId="61" applyNumberFormat="1" applyFont="1" applyFill="1" applyBorder="1" applyAlignment="1">
      <alignment horizontal="center" textRotation="90" wrapText="1"/>
    </xf>
    <xf numFmtId="1"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0" xfId="0" applyFont="1" applyFill="1" applyBorder="1" applyAlignment="1">
      <alignment vertical="top" wrapText="1"/>
    </xf>
    <xf numFmtId="176" fontId="3" fillId="0" borderId="0" xfId="0" applyNumberFormat="1"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right"/>
    </xf>
    <xf numFmtId="0" fontId="3" fillId="0" borderId="10" xfId="0" applyFont="1" applyFill="1" applyBorder="1" applyAlignment="1">
      <alignment horizontal="justify" vertical="top" wrapText="1"/>
    </xf>
    <xf numFmtId="0" fontId="3" fillId="0" borderId="10" xfId="0" applyNumberFormat="1" applyFont="1" applyFill="1" applyBorder="1" applyAlignment="1">
      <alignment horizontal="justify" vertical="top" wrapText="1"/>
    </xf>
    <xf numFmtId="0" fontId="4" fillId="0" borderId="0" xfId="0" applyFont="1" applyFill="1" applyBorder="1" applyAlignment="1">
      <alignment horizontal="left"/>
    </xf>
    <xf numFmtId="176" fontId="3" fillId="0" borderId="10" xfId="0" applyNumberFormat="1" applyFont="1" applyFill="1" applyBorder="1" applyAlignment="1">
      <alignment/>
    </xf>
    <xf numFmtId="176" fontId="3" fillId="0" borderId="0" xfId="0" applyNumberFormat="1" applyFont="1" applyFill="1" applyBorder="1" applyAlignment="1">
      <alignment/>
    </xf>
    <xf numFmtId="176" fontId="3" fillId="0" borderId="10" xfId="0" applyNumberFormat="1" applyFont="1" applyFill="1" applyBorder="1" applyAlignment="1">
      <alignment horizontal="right" vertical="top" wrapText="1"/>
    </xf>
    <xf numFmtId="176" fontId="3" fillId="0" borderId="10" xfId="0" applyNumberFormat="1" applyFont="1" applyFill="1" applyBorder="1" applyAlignment="1">
      <alignment vertical="top" wrapText="1"/>
    </xf>
    <xf numFmtId="0" fontId="3" fillId="0" borderId="0" xfId="0" applyFont="1" applyFill="1" applyBorder="1" applyAlignment="1">
      <alignment horizontal="center"/>
    </xf>
    <xf numFmtId="1" fontId="5"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vertical="top" wrapText="1"/>
    </xf>
    <xf numFmtId="0" fontId="5" fillId="33" borderId="0" xfId="0" applyFont="1" applyFill="1" applyBorder="1" applyAlignment="1">
      <alignment/>
    </xf>
    <xf numFmtId="0" fontId="5" fillId="0" borderId="0" xfId="0" applyNumberFormat="1" applyFont="1" applyFill="1" applyBorder="1" applyAlignment="1">
      <alignment horizontal="center" vertical="top"/>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wrapText="1"/>
    </xf>
    <xf numFmtId="1" fontId="6" fillId="0" borderId="0" xfId="0"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applyAlignment="1">
      <alignment horizontal="right"/>
    </xf>
    <xf numFmtId="49" fontId="7" fillId="0" borderId="10" xfId="61" applyNumberFormat="1" applyFont="1" applyFill="1" applyBorder="1" applyAlignment="1">
      <alignment horizontal="center" textRotation="90" wrapText="1"/>
    </xf>
    <xf numFmtId="1"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1" fontId="7" fillId="33" borderId="10" xfId="0" applyNumberFormat="1" applyFont="1" applyFill="1" applyBorder="1" applyAlignment="1">
      <alignment horizontal="center" vertical="top" wrapText="1"/>
    </xf>
    <xf numFmtId="49" fontId="7" fillId="33"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xf>
    <xf numFmtId="0" fontId="7" fillId="0" borderId="10" xfId="0" applyNumberFormat="1" applyFont="1" applyFill="1" applyBorder="1" applyAlignment="1">
      <alignment horizontal="left"/>
    </xf>
    <xf numFmtId="0" fontId="7" fillId="0" borderId="10" xfId="0" applyNumberFormat="1" applyFont="1" applyFill="1" applyBorder="1" applyAlignment="1">
      <alignment horizontal="center" vertical="top"/>
    </xf>
    <xf numFmtId="9" fontId="7" fillId="0" borderId="10" xfId="58" applyFont="1" applyFill="1" applyBorder="1" applyAlignment="1">
      <alignment horizontal="center" textRotation="90" wrapText="1"/>
    </xf>
    <xf numFmtId="14" fontId="3" fillId="0" borderId="0" xfId="0" applyNumberFormat="1" applyFont="1" applyFill="1" applyBorder="1" applyAlignment="1">
      <alignment horizontal="center"/>
    </xf>
    <xf numFmtId="176" fontId="7" fillId="0" borderId="10" xfId="0" applyNumberFormat="1" applyFont="1" applyFill="1" applyBorder="1" applyAlignment="1">
      <alignment horizontal="left"/>
    </xf>
    <xf numFmtId="0" fontId="7" fillId="0" borderId="10" xfId="0" applyFont="1" applyFill="1" applyBorder="1" applyAlignment="1">
      <alignment vertical="justify" wrapText="1"/>
    </xf>
    <xf numFmtId="0" fontId="7" fillId="33" borderId="10" xfId="0" applyFont="1" applyFill="1" applyBorder="1" applyAlignment="1">
      <alignment vertical="justify" wrapText="1"/>
    </xf>
    <xf numFmtId="0" fontId="7" fillId="0" borderId="10" xfId="0" applyFont="1" applyFill="1" applyBorder="1" applyAlignment="1">
      <alignment vertical="justify"/>
    </xf>
    <xf numFmtId="0" fontId="7" fillId="0" borderId="10" xfId="0" applyNumberFormat="1" applyFont="1" applyFill="1" applyBorder="1" applyAlignment="1">
      <alignment vertical="justify" wrapText="1"/>
    </xf>
    <xf numFmtId="0" fontId="6" fillId="0" borderId="10" xfId="0" applyNumberFormat="1" applyFont="1" applyFill="1" applyBorder="1" applyAlignment="1">
      <alignment vertical="justify" wrapText="1"/>
    </xf>
    <xf numFmtId="14" fontId="3" fillId="0" borderId="11" xfId="0" applyNumberFormat="1" applyFont="1" applyFill="1" applyBorder="1" applyAlignment="1">
      <alignment horizontal="right" vertical="center" wrapText="1"/>
    </xf>
    <xf numFmtId="176" fontId="5" fillId="0" borderId="0" xfId="0" applyNumberFormat="1" applyFont="1" applyFill="1" applyBorder="1" applyAlignment="1">
      <alignment/>
    </xf>
    <xf numFmtId="0" fontId="7" fillId="0" borderId="10" xfId="0" applyFont="1" applyFill="1" applyBorder="1" applyAlignment="1">
      <alignment horizontal="center"/>
    </xf>
    <xf numFmtId="0" fontId="3" fillId="0" borderId="0" xfId="0" applyFont="1" applyFill="1" applyBorder="1" applyAlignment="1">
      <alignment/>
    </xf>
    <xf numFmtId="49" fontId="3" fillId="0" borderId="10" xfId="61" applyNumberFormat="1" applyFont="1" applyFill="1" applyBorder="1" applyAlignment="1">
      <alignment horizontal="center" textRotation="90" wrapText="1"/>
    </xf>
    <xf numFmtId="9" fontId="3" fillId="0" borderId="10" xfId="58" applyFont="1" applyFill="1" applyBorder="1" applyAlignment="1">
      <alignment horizontal="center" textRotation="90" wrapText="1"/>
    </xf>
    <xf numFmtId="0" fontId="3" fillId="0" borderId="0" xfId="0" applyFont="1" applyFill="1" applyBorder="1" applyAlignment="1">
      <alignment horizontal="center"/>
    </xf>
    <xf numFmtId="1"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10" xfId="0" applyFont="1" applyFill="1" applyBorder="1" applyAlignment="1">
      <alignment vertical="justify"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vertical="justify" wrapText="1"/>
    </xf>
    <xf numFmtId="0" fontId="3" fillId="0" borderId="10" xfId="0" applyNumberFormat="1" applyFont="1" applyFill="1" applyBorder="1" applyAlignment="1">
      <alignment horizontal="center" vertical="top"/>
    </xf>
    <xf numFmtId="0" fontId="3" fillId="0" borderId="10" xfId="53" applyFont="1" applyBorder="1" applyAlignment="1">
      <alignment wrapText="1"/>
      <protection/>
    </xf>
    <xf numFmtId="0" fontId="3" fillId="0" borderId="10" xfId="0" applyFont="1" applyFill="1" applyBorder="1" applyAlignment="1">
      <alignment vertical="center" wrapText="1"/>
    </xf>
    <xf numFmtId="1"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10" xfId="0" applyNumberFormat="1" applyFont="1" applyFill="1" applyBorder="1" applyAlignment="1">
      <alignment vertical="justify" wrapText="1"/>
    </xf>
    <xf numFmtId="173" fontId="4" fillId="0" borderId="10" xfId="0" applyNumberFormat="1" applyFont="1" applyFill="1" applyBorder="1" applyAlignment="1">
      <alignment/>
    </xf>
    <xf numFmtId="0" fontId="10" fillId="0" borderId="0" xfId="0" applyFont="1" applyFill="1" applyBorder="1" applyAlignment="1">
      <alignment/>
    </xf>
    <xf numFmtId="0" fontId="4" fillId="0" borderId="0" xfId="0" applyFont="1" applyFill="1" applyBorder="1" applyAlignment="1">
      <alignment/>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vertical="justify" wrapText="1"/>
    </xf>
    <xf numFmtId="0" fontId="3" fillId="0" borderId="10" xfId="53" applyFont="1" applyBorder="1" applyAlignment="1">
      <alignment horizontal="center" vertical="center" wrapText="1"/>
      <protection/>
    </xf>
    <xf numFmtId="0" fontId="4" fillId="0" borderId="10" xfId="53" applyFont="1" applyBorder="1" applyAlignment="1">
      <alignment wrapText="1"/>
      <protection/>
    </xf>
    <xf numFmtId="176" fontId="4" fillId="0" borderId="0" xfId="0" applyNumberFormat="1" applyFont="1" applyFill="1" applyBorder="1" applyAlignment="1">
      <alignment/>
    </xf>
    <xf numFmtId="1" fontId="12"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xf>
    <xf numFmtId="0" fontId="12" fillId="0" borderId="10" xfId="0" applyNumberFormat="1" applyFont="1" applyFill="1" applyBorder="1" applyAlignment="1">
      <alignment vertical="justify" wrapText="1"/>
    </xf>
    <xf numFmtId="0" fontId="12" fillId="0" borderId="0" xfId="0" applyFont="1" applyFill="1" applyBorder="1" applyAlignment="1">
      <alignment/>
    </xf>
    <xf numFmtId="174" fontId="7" fillId="0" borderId="0" xfId="0" applyNumberFormat="1" applyFont="1" applyFill="1" applyBorder="1" applyAlignment="1">
      <alignment horizontal="center" vertical="center"/>
    </xf>
    <xf numFmtId="0" fontId="50" fillId="0" borderId="0" xfId="0" applyFont="1" applyAlignment="1">
      <alignment horizontal="center" vertical="center"/>
    </xf>
    <xf numFmtId="174" fontId="5" fillId="0" borderId="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2" fontId="3" fillId="33"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73" fontId="3" fillId="0" borderId="10" xfId="0" applyNumberFormat="1" applyFont="1" applyFill="1" applyBorder="1" applyAlignment="1">
      <alignment horizontal="center" vertical="center"/>
    </xf>
    <xf numFmtId="173" fontId="4" fillId="0" borderId="10" xfId="0" applyNumberFormat="1" applyFont="1" applyFill="1" applyBorder="1" applyAlignment="1">
      <alignment horizontal="center" vertical="center"/>
    </xf>
    <xf numFmtId="173" fontId="1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2" fontId="12" fillId="33" borderId="10" xfId="0" applyNumberFormat="1" applyFont="1" applyFill="1" applyBorder="1" applyAlignment="1">
      <alignment horizontal="center" vertical="center"/>
    </xf>
    <xf numFmtId="173" fontId="12"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top" wrapText="1"/>
    </xf>
    <xf numFmtId="49" fontId="14" fillId="0" borderId="10" xfId="0" applyNumberFormat="1" applyFont="1" applyFill="1" applyBorder="1" applyAlignment="1">
      <alignment horizontal="center" vertical="top"/>
    </xf>
    <xf numFmtId="0" fontId="14" fillId="0" borderId="10" xfId="0" applyFont="1" applyFill="1" applyBorder="1" applyAlignment="1">
      <alignment vertical="justify"/>
    </xf>
    <xf numFmtId="0" fontId="13" fillId="0" borderId="0" xfId="0" applyFont="1" applyFill="1" applyBorder="1" applyAlignment="1">
      <alignment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vertical="justify" wrapText="1"/>
    </xf>
    <xf numFmtId="2" fontId="12" fillId="33" borderId="10" xfId="0" applyNumberFormat="1" applyFont="1" applyFill="1" applyBorder="1" applyAlignment="1">
      <alignment horizontal="center" vertical="center"/>
    </xf>
    <xf numFmtId="2" fontId="12" fillId="33" borderId="12" xfId="0" applyNumberFormat="1" applyFont="1" applyFill="1" applyBorder="1" applyAlignment="1">
      <alignment horizontal="center" vertical="center"/>
    </xf>
    <xf numFmtId="2" fontId="12" fillId="0" borderId="13" xfId="0" applyNumberFormat="1" applyFont="1" applyFill="1" applyBorder="1" applyAlignment="1">
      <alignment horizontal="center" vertical="center"/>
    </xf>
    <xf numFmtId="173" fontId="12" fillId="0" borderId="10" xfId="0" applyNumberFormat="1" applyFont="1" applyFill="1" applyBorder="1" applyAlignment="1">
      <alignment/>
    </xf>
    <xf numFmtId="1" fontId="14" fillId="0" borderId="10" xfId="0" applyNumberFormat="1" applyFont="1" applyFill="1" applyBorder="1" applyAlignment="1">
      <alignment horizontal="center" vertical="top" wrapText="1"/>
    </xf>
    <xf numFmtId="49" fontId="14" fillId="0" borderId="10" xfId="0" applyNumberFormat="1" applyFont="1" applyFill="1" applyBorder="1" applyAlignment="1">
      <alignment horizontal="center" vertical="top" wrapText="1"/>
    </xf>
    <xf numFmtId="0" fontId="14" fillId="0" borderId="10" xfId="0" applyFont="1" applyFill="1" applyBorder="1" applyAlignment="1">
      <alignment vertical="justify" wrapText="1"/>
    </xf>
    <xf numFmtId="0" fontId="14" fillId="0" borderId="0" xfId="0" applyFont="1" applyFill="1" applyBorder="1" applyAlignment="1">
      <alignment/>
    </xf>
    <xf numFmtId="173" fontId="3" fillId="0" borderId="10" xfId="0" applyNumberFormat="1" applyFont="1" applyFill="1" applyBorder="1" applyAlignment="1">
      <alignment horizontal="center" vertical="center"/>
    </xf>
    <xf numFmtId="0" fontId="0" fillId="0" borderId="0" xfId="0" applyAlignment="1">
      <alignment wrapText="1"/>
    </xf>
    <xf numFmtId="0" fontId="3" fillId="0" borderId="0" xfId="0" applyFont="1" applyAlignment="1">
      <alignment wrapText="1"/>
    </xf>
    <xf numFmtId="0" fontId="3" fillId="0" borderId="0" xfId="0" applyFont="1" applyAlignment="1">
      <alignment vertical="center" wrapText="1"/>
    </xf>
    <xf numFmtId="0" fontId="3" fillId="0" borderId="10" xfId="0" applyFont="1" applyBorder="1" applyAlignment="1">
      <alignment vertical="center" wrapText="1"/>
    </xf>
    <xf numFmtId="0" fontId="4" fillId="0" borderId="10" xfId="0" applyFont="1" applyBorder="1" applyAlignment="1">
      <alignment vertical="top" wrapText="1"/>
    </xf>
    <xf numFmtId="1" fontId="7" fillId="0" borderId="14" xfId="0" applyNumberFormat="1" applyFont="1" applyFill="1" applyBorder="1" applyAlignment="1">
      <alignment horizontal="center" vertical="top" wrapText="1"/>
    </xf>
    <xf numFmtId="1" fontId="7" fillId="0" borderId="13" xfId="0" applyNumberFormat="1" applyFont="1" applyFill="1" applyBorder="1" applyAlignment="1">
      <alignment horizontal="center" vertical="top" wrapText="1"/>
    </xf>
    <xf numFmtId="14" fontId="7" fillId="0" borderId="15" xfId="0" applyNumberFormat="1" applyFont="1" applyFill="1" applyBorder="1" applyAlignment="1">
      <alignment horizontal="justify" vertical="center" wrapText="1"/>
    </xf>
    <xf numFmtId="0" fontId="0" fillId="0" borderId="16" xfId="0" applyBorder="1" applyAlignment="1">
      <alignment horizontal="justify"/>
    </xf>
    <xf numFmtId="0" fontId="0" fillId="0" borderId="17" xfId="0" applyBorder="1" applyAlignment="1">
      <alignment horizontal="justify"/>
    </xf>
    <xf numFmtId="14" fontId="7" fillId="0" borderId="18" xfId="0" applyNumberFormat="1" applyFont="1" applyFill="1" applyBorder="1" applyAlignment="1">
      <alignment horizontal="justify" vertical="center" wrapText="1"/>
    </xf>
    <xf numFmtId="0" fontId="0" fillId="0" borderId="11" xfId="0" applyBorder="1" applyAlignment="1">
      <alignment horizontal="justify"/>
    </xf>
    <xf numFmtId="0" fontId="0" fillId="0" borderId="19" xfId="0" applyBorder="1" applyAlignment="1">
      <alignment horizontal="justify"/>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 fontId="6" fillId="0" borderId="0" xfId="0" applyNumberFormat="1" applyFont="1" applyFill="1" applyBorder="1" applyAlignment="1">
      <alignment horizontal="center"/>
    </xf>
    <xf numFmtId="49" fontId="7" fillId="0" borderId="14" xfId="61" applyNumberFormat="1" applyFont="1" applyFill="1" applyBorder="1" applyAlignment="1">
      <alignment horizontal="center" textRotation="90" wrapText="1"/>
    </xf>
    <xf numFmtId="49" fontId="7" fillId="0" borderId="13" xfId="61" applyNumberFormat="1" applyFont="1" applyFill="1" applyBorder="1" applyAlignment="1">
      <alignment horizontal="center" textRotation="90" wrapText="1"/>
    </xf>
    <xf numFmtId="49" fontId="7" fillId="0" borderId="12" xfId="61" applyNumberFormat="1" applyFont="1" applyFill="1" applyBorder="1" applyAlignment="1">
      <alignment horizontal="center" vertical="top"/>
    </xf>
    <xf numFmtId="49" fontId="7" fillId="0" borderId="20" xfId="61" applyNumberFormat="1" applyFont="1" applyFill="1" applyBorder="1" applyAlignment="1">
      <alignment horizontal="center" vertical="top"/>
    </xf>
    <xf numFmtId="49" fontId="7" fillId="0" borderId="21" xfId="61" applyNumberFormat="1" applyFont="1" applyFill="1" applyBorder="1" applyAlignment="1">
      <alignment horizontal="center" vertical="top"/>
    </xf>
    <xf numFmtId="0" fontId="7" fillId="0" borderId="10" xfId="0" applyFont="1" applyFill="1" applyBorder="1" applyAlignment="1">
      <alignment horizontal="center" vertical="center" wrapText="1"/>
    </xf>
    <xf numFmtId="14" fontId="3" fillId="0" borderId="15" xfId="0" applyNumberFormat="1" applyFont="1" applyFill="1" applyBorder="1" applyAlignment="1">
      <alignment horizontal="justify" vertical="center" wrapText="1"/>
    </xf>
    <xf numFmtId="0" fontId="8" fillId="0" borderId="16" xfId="0" applyFont="1" applyBorder="1" applyAlignment="1">
      <alignment horizontal="justify"/>
    </xf>
    <xf numFmtId="0" fontId="0" fillId="0" borderId="17" xfId="0" applyBorder="1" applyAlignment="1">
      <alignment/>
    </xf>
    <xf numFmtId="14" fontId="3" fillId="0" borderId="22" xfId="0" applyNumberFormat="1" applyFont="1" applyFill="1" applyBorder="1" applyAlignment="1">
      <alignment horizontal="justify" vertical="center" wrapText="1"/>
    </xf>
    <xf numFmtId="0" fontId="8" fillId="0" borderId="11" xfId="0" applyFont="1" applyBorder="1" applyAlignment="1">
      <alignment horizontal="justify"/>
    </xf>
    <xf numFmtId="0" fontId="0" fillId="0" borderId="19" xfId="0" applyBorder="1" applyAlignment="1">
      <alignment/>
    </xf>
    <xf numFmtId="1" fontId="3" fillId="0" borderId="14" xfId="0" applyNumberFormat="1" applyFont="1" applyFill="1" applyBorder="1" applyAlignment="1">
      <alignment horizontal="center" vertical="center"/>
    </xf>
    <xf numFmtId="0" fontId="0" fillId="0" borderId="13" xfId="0" applyBorder="1" applyAlignment="1">
      <alignment horizontal="center" vertical="center"/>
    </xf>
    <xf numFmtId="0" fontId="3" fillId="0" borderId="15" xfId="0" applyFont="1" applyFill="1" applyBorder="1" applyAlignment="1">
      <alignment horizontal="center" vertical="center" wrapText="1"/>
    </xf>
    <xf numFmtId="0" fontId="0" fillId="0" borderId="18" xfId="0" applyBorder="1" applyAlignment="1">
      <alignment horizontal="center" vertical="center" wrapText="1"/>
    </xf>
    <xf numFmtId="0" fontId="3" fillId="0" borderId="10" xfId="0" applyFont="1" applyFill="1" applyBorder="1" applyAlignment="1">
      <alignment horizontal="center" wrapText="1"/>
    </xf>
    <xf numFmtId="1" fontId="3" fillId="0" borderId="14"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1" fontId="6" fillId="0" borderId="0" xfId="0" applyNumberFormat="1" applyFont="1" applyFill="1" applyBorder="1" applyAlignment="1">
      <alignment horizontal="center" vertical="center" wrapText="1"/>
    </xf>
    <xf numFmtId="49" fontId="3" fillId="0" borderId="14" xfId="61" applyNumberFormat="1" applyFont="1" applyFill="1" applyBorder="1" applyAlignment="1">
      <alignment horizontal="center" textRotation="90" wrapText="1"/>
    </xf>
    <xf numFmtId="49" fontId="3" fillId="0" borderId="13" xfId="61" applyNumberFormat="1" applyFont="1" applyFill="1" applyBorder="1" applyAlignment="1">
      <alignment horizontal="center" textRotation="90" wrapText="1"/>
    </xf>
    <xf numFmtId="49" fontId="3" fillId="0" borderId="12" xfId="61" applyNumberFormat="1" applyFont="1" applyFill="1" applyBorder="1" applyAlignment="1">
      <alignment horizontal="center" vertical="top"/>
    </xf>
    <xf numFmtId="49" fontId="3" fillId="0" borderId="20" xfId="61" applyNumberFormat="1" applyFont="1" applyFill="1" applyBorder="1" applyAlignment="1">
      <alignment horizontal="center" vertical="top"/>
    </xf>
    <xf numFmtId="49" fontId="3" fillId="0" borderId="21" xfId="61" applyNumberFormat="1" applyFont="1" applyFill="1" applyBorder="1" applyAlignment="1">
      <alignment horizontal="center" vertical="top"/>
    </xf>
    <xf numFmtId="0" fontId="3" fillId="0" borderId="10" xfId="0" applyFont="1" applyFill="1" applyBorder="1" applyAlignment="1">
      <alignment horizontal="center" vertical="center" wrapText="1"/>
    </xf>
    <xf numFmtId="1" fontId="3" fillId="0" borderId="15" xfId="0" applyNumberFormat="1" applyFont="1" applyFill="1" applyBorder="1" applyAlignment="1">
      <alignment horizontal="center" vertical="top" wrapText="1"/>
    </xf>
    <xf numFmtId="1" fontId="3" fillId="0" borderId="18" xfId="0" applyNumberFormat="1" applyFont="1" applyFill="1" applyBorder="1" applyAlignment="1">
      <alignment horizontal="center" vertical="top" wrapText="1"/>
    </xf>
    <xf numFmtId="1" fontId="3" fillId="0" borderId="12" xfId="0" applyNumberFormat="1" applyFont="1" applyFill="1" applyBorder="1" applyAlignment="1">
      <alignment horizontal="left" vertical="top" wrapText="1"/>
    </xf>
    <xf numFmtId="1" fontId="3" fillId="0" borderId="20" xfId="0" applyNumberFormat="1" applyFont="1" applyFill="1" applyBorder="1" applyAlignment="1">
      <alignment horizontal="left" vertical="top" wrapText="1"/>
    </xf>
    <xf numFmtId="1" fontId="3" fillId="0" borderId="21" xfId="0" applyNumberFormat="1" applyFont="1" applyFill="1" applyBorder="1" applyAlignment="1">
      <alignment horizontal="left" vertical="top" wrapText="1"/>
    </xf>
    <xf numFmtId="1" fontId="4" fillId="0" borderId="0" xfId="0" applyNumberFormat="1" applyFont="1" applyFill="1" applyBorder="1" applyAlignment="1">
      <alignment horizontal="center"/>
    </xf>
    <xf numFmtId="14" fontId="3" fillId="0" borderId="14"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49" fontId="3" fillId="0" borderId="14" xfId="61" applyNumberFormat="1" applyFont="1" applyFill="1" applyBorder="1" applyAlignment="1">
      <alignment horizontal="center" textRotation="90" wrapText="1"/>
    </xf>
    <xf numFmtId="49" fontId="3" fillId="0" borderId="13" xfId="61" applyNumberFormat="1" applyFont="1" applyFill="1" applyBorder="1" applyAlignment="1">
      <alignment horizontal="center" textRotation="90" wrapText="1"/>
    </xf>
    <xf numFmtId="49" fontId="3" fillId="0" borderId="12" xfId="61" applyNumberFormat="1" applyFont="1" applyFill="1" applyBorder="1" applyAlignment="1">
      <alignment horizontal="center" vertical="top"/>
    </xf>
    <xf numFmtId="49" fontId="3" fillId="0" borderId="20" xfId="61" applyNumberFormat="1" applyFont="1" applyFill="1" applyBorder="1" applyAlignment="1">
      <alignment horizontal="center" vertical="top"/>
    </xf>
    <xf numFmtId="49" fontId="3" fillId="0" borderId="21" xfId="61" applyNumberFormat="1" applyFont="1" applyFill="1" applyBorder="1" applyAlignment="1">
      <alignment horizontal="center" vertical="top"/>
    </xf>
    <xf numFmtId="0" fontId="3"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1-20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76"/>
  <sheetViews>
    <sheetView zoomScale="75" zoomScaleNormal="75" zoomScalePageLayoutView="0" workbookViewId="0" topLeftCell="A1">
      <selection activeCell="P19" sqref="P19"/>
    </sheetView>
  </sheetViews>
  <sheetFormatPr defaultColWidth="9.00390625" defaultRowHeight="12.75"/>
  <cols>
    <col min="1" max="1" width="6.125" style="23" customWidth="1"/>
    <col min="2" max="2" width="5.625" style="24" customWidth="1"/>
    <col min="3" max="3" width="3.75390625" style="23" customWidth="1"/>
    <col min="4" max="4" width="4.00390625" style="23" bestFit="1" customWidth="1"/>
    <col min="5" max="5" width="3.625" style="23" bestFit="1" customWidth="1"/>
    <col min="6" max="6" width="5.875" style="23" customWidth="1"/>
    <col min="7" max="7" width="3.625" style="23" customWidth="1"/>
    <col min="8" max="8" width="7.625" style="23" customWidth="1"/>
    <col min="9" max="9" width="8.00390625" style="23" customWidth="1"/>
    <col min="10" max="10" width="57.375" style="25" customWidth="1"/>
    <col min="11" max="11" width="14.375" style="26" customWidth="1"/>
    <col min="12" max="12" width="16.25390625" style="26" customWidth="1"/>
    <col min="13" max="13" width="15.125" style="26" customWidth="1"/>
    <col min="14" max="16384" width="9.125" style="26" customWidth="1"/>
  </cols>
  <sheetData>
    <row r="1" ht="15.75">
      <c r="J1" s="4"/>
    </row>
    <row r="2" ht="15.75">
      <c r="J2" s="35"/>
    </row>
    <row r="3" ht="15.75">
      <c r="J3" s="36"/>
    </row>
    <row r="4" ht="15.75">
      <c r="J4" s="46"/>
    </row>
    <row r="5" ht="15.75">
      <c r="J5" s="34"/>
    </row>
    <row r="7" spans="1:10" ht="18.75">
      <c r="A7" s="135" t="s">
        <v>115</v>
      </c>
      <c r="B7" s="135"/>
      <c r="C7" s="135"/>
      <c r="D7" s="135"/>
      <c r="E7" s="135"/>
      <c r="F7" s="135"/>
      <c r="G7" s="135"/>
      <c r="H7" s="135"/>
      <c r="I7" s="135"/>
      <c r="J7" s="135"/>
    </row>
    <row r="8" spans="1:10" ht="18.75">
      <c r="A8" s="33"/>
      <c r="B8" s="33"/>
      <c r="C8" s="33"/>
      <c r="D8" s="33"/>
      <c r="E8" s="33"/>
      <c r="F8" s="33"/>
      <c r="G8" s="33"/>
      <c r="H8" s="33"/>
      <c r="I8" s="33"/>
      <c r="J8" s="33"/>
    </row>
    <row r="9" spans="10:13" ht="12.75" customHeight="1">
      <c r="J9" s="53"/>
      <c r="M9" s="53" t="s">
        <v>282</v>
      </c>
    </row>
    <row r="10" spans="1:13" ht="20.25" customHeight="1">
      <c r="A10" s="136" t="s">
        <v>420</v>
      </c>
      <c r="B10" s="138" t="s">
        <v>214</v>
      </c>
      <c r="C10" s="139"/>
      <c r="D10" s="139"/>
      <c r="E10" s="139"/>
      <c r="F10" s="139"/>
      <c r="G10" s="139"/>
      <c r="H10" s="139"/>
      <c r="I10" s="140"/>
      <c r="J10" s="141" t="s">
        <v>178</v>
      </c>
      <c r="K10" s="126" t="s">
        <v>266</v>
      </c>
      <c r="L10" s="127"/>
      <c r="M10" s="128"/>
    </row>
    <row r="11" spans="1:13" ht="121.5" customHeight="1">
      <c r="A11" s="137"/>
      <c r="B11" s="37" t="s">
        <v>421</v>
      </c>
      <c r="C11" s="37" t="s">
        <v>422</v>
      </c>
      <c r="D11" s="37" t="s">
        <v>423</v>
      </c>
      <c r="E11" s="37" t="s">
        <v>424</v>
      </c>
      <c r="F11" s="37" t="s">
        <v>425</v>
      </c>
      <c r="G11" s="37" t="s">
        <v>426</v>
      </c>
      <c r="H11" s="37" t="s">
        <v>427</v>
      </c>
      <c r="I11" s="45" t="s">
        <v>428</v>
      </c>
      <c r="J11" s="141"/>
      <c r="K11" s="129"/>
      <c r="L11" s="130"/>
      <c r="M11" s="131"/>
    </row>
    <row r="12" spans="1:13" s="27" customFormat="1" ht="17.25" customHeight="1">
      <c r="A12" s="124"/>
      <c r="B12" s="124" t="s">
        <v>429</v>
      </c>
      <c r="C12" s="124">
        <v>2</v>
      </c>
      <c r="D12" s="124" t="s">
        <v>502</v>
      </c>
      <c r="E12" s="124">
        <v>4</v>
      </c>
      <c r="F12" s="124" t="s">
        <v>504</v>
      </c>
      <c r="G12" s="124">
        <v>6</v>
      </c>
      <c r="H12" s="124">
        <v>7</v>
      </c>
      <c r="I12" s="124">
        <v>8</v>
      </c>
      <c r="J12" s="124" t="s">
        <v>505</v>
      </c>
      <c r="K12" s="132" t="s">
        <v>189</v>
      </c>
      <c r="L12" s="133"/>
      <c r="M12" s="134"/>
    </row>
    <row r="13" spans="1:13" s="27" customFormat="1" ht="34.5" customHeight="1">
      <c r="A13" s="125"/>
      <c r="B13" s="125"/>
      <c r="C13" s="125"/>
      <c r="D13" s="125"/>
      <c r="E13" s="125"/>
      <c r="F13" s="125"/>
      <c r="G13" s="125"/>
      <c r="H13" s="125"/>
      <c r="I13" s="125"/>
      <c r="J13" s="125"/>
      <c r="K13" s="55">
        <v>2009</v>
      </c>
      <c r="L13" s="55">
        <v>2010</v>
      </c>
      <c r="M13" s="55">
        <v>2011</v>
      </c>
    </row>
    <row r="14" spans="1:13" ht="15.75" customHeight="1">
      <c r="A14" s="38">
        <v>1</v>
      </c>
      <c r="B14" s="39" t="s">
        <v>172</v>
      </c>
      <c r="C14" s="38" t="s">
        <v>429</v>
      </c>
      <c r="D14" s="38" t="s">
        <v>430</v>
      </c>
      <c r="E14" s="38" t="s">
        <v>430</v>
      </c>
      <c r="F14" s="38" t="s">
        <v>172</v>
      </c>
      <c r="G14" s="38" t="s">
        <v>430</v>
      </c>
      <c r="H14" s="38" t="s">
        <v>431</v>
      </c>
      <c r="I14" s="38" t="s">
        <v>172</v>
      </c>
      <c r="J14" s="48" t="s">
        <v>235</v>
      </c>
      <c r="K14" s="47">
        <f>K15+K25+K28+K33+K41+K43+K46+K50</f>
        <v>298702</v>
      </c>
      <c r="L14" s="47">
        <f>L15+L25+L28+L33+L41+L43+L46+L50</f>
        <v>392331.5</v>
      </c>
      <c r="M14" s="47">
        <f>M15+M25+M28+M33+M41+M43+M46+M50</f>
        <v>390978</v>
      </c>
    </row>
    <row r="15" spans="1:13" ht="15.75" customHeight="1">
      <c r="A15" s="38">
        <v>2</v>
      </c>
      <c r="B15" s="39">
        <v>182</v>
      </c>
      <c r="C15" s="38" t="s">
        <v>429</v>
      </c>
      <c r="D15" s="38" t="s">
        <v>432</v>
      </c>
      <c r="E15" s="38" t="s">
        <v>430</v>
      </c>
      <c r="F15" s="38" t="s">
        <v>172</v>
      </c>
      <c r="G15" s="38" t="s">
        <v>430</v>
      </c>
      <c r="H15" s="38" t="s">
        <v>431</v>
      </c>
      <c r="I15" s="38" t="s">
        <v>172</v>
      </c>
      <c r="J15" s="48" t="s">
        <v>112</v>
      </c>
      <c r="K15" s="47">
        <v>245201</v>
      </c>
      <c r="L15" s="47">
        <v>295771</v>
      </c>
      <c r="M15" s="47">
        <v>342422</v>
      </c>
    </row>
    <row r="16" spans="1:13" ht="15.75" customHeight="1">
      <c r="A16" s="38">
        <v>3</v>
      </c>
      <c r="B16" s="39">
        <v>182</v>
      </c>
      <c r="C16" s="38" t="s">
        <v>429</v>
      </c>
      <c r="D16" s="38" t="s">
        <v>432</v>
      </c>
      <c r="E16" s="38" t="s">
        <v>432</v>
      </c>
      <c r="F16" s="38" t="s">
        <v>172</v>
      </c>
      <c r="G16" s="38" t="s">
        <v>430</v>
      </c>
      <c r="H16" s="38" t="s">
        <v>431</v>
      </c>
      <c r="I16" s="38" t="s">
        <v>433</v>
      </c>
      <c r="J16" s="48" t="s">
        <v>119</v>
      </c>
      <c r="K16" s="47">
        <v>42272</v>
      </c>
      <c r="L16" s="47">
        <v>50381</v>
      </c>
      <c r="M16" s="47">
        <v>52442</v>
      </c>
    </row>
    <row r="17" spans="1:13" ht="63.75" customHeight="1">
      <c r="A17" s="38">
        <v>4</v>
      </c>
      <c r="B17" s="39">
        <v>182</v>
      </c>
      <c r="C17" s="39" t="s">
        <v>429</v>
      </c>
      <c r="D17" s="39" t="s">
        <v>432</v>
      </c>
      <c r="E17" s="39" t="s">
        <v>432</v>
      </c>
      <c r="F17" s="39" t="s">
        <v>434</v>
      </c>
      <c r="G17" s="39" t="s">
        <v>430</v>
      </c>
      <c r="H17" s="39" t="s">
        <v>431</v>
      </c>
      <c r="I17" s="39" t="s">
        <v>433</v>
      </c>
      <c r="J17" s="48" t="s">
        <v>236</v>
      </c>
      <c r="K17" s="47">
        <v>42272</v>
      </c>
      <c r="L17" s="47">
        <v>50381</v>
      </c>
      <c r="M17" s="47">
        <v>52442</v>
      </c>
    </row>
    <row r="18" spans="1:13" ht="39.75" customHeight="1">
      <c r="A18" s="38">
        <v>5</v>
      </c>
      <c r="B18" s="39">
        <v>182</v>
      </c>
      <c r="C18" s="39" t="s">
        <v>429</v>
      </c>
      <c r="D18" s="39" t="s">
        <v>432</v>
      </c>
      <c r="E18" s="39" t="s">
        <v>432</v>
      </c>
      <c r="F18" s="39" t="s">
        <v>435</v>
      </c>
      <c r="G18" s="39" t="s">
        <v>436</v>
      </c>
      <c r="H18" s="39" t="s">
        <v>431</v>
      </c>
      <c r="I18" s="39" t="s">
        <v>433</v>
      </c>
      <c r="J18" s="48" t="s">
        <v>120</v>
      </c>
      <c r="K18" s="47">
        <v>42272</v>
      </c>
      <c r="L18" s="47">
        <v>50381</v>
      </c>
      <c r="M18" s="47">
        <v>52442</v>
      </c>
    </row>
    <row r="19" spans="1:13" ht="18" customHeight="1">
      <c r="A19" s="38">
        <v>6</v>
      </c>
      <c r="B19" s="39">
        <v>182</v>
      </c>
      <c r="C19" s="38" t="s">
        <v>429</v>
      </c>
      <c r="D19" s="38" t="s">
        <v>432</v>
      </c>
      <c r="E19" s="38" t="s">
        <v>436</v>
      </c>
      <c r="F19" s="38" t="s">
        <v>172</v>
      </c>
      <c r="G19" s="38" t="s">
        <v>432</v>
      </c>
      <c r="H19" s="38" t="s">
        <v>431</v>
      </c>
      <c r="I19" s="38" t="s">
        <v>433</v>
      </c>
      <c r="J19" s="48" t="s">
        <v>121</v>
      </c>
      <c r="K19" s="47">
        <v>202929</v>
      </c>
      <c r="L19" s="47">
        <v>245390</v>
      </c>
      <c r="M19" s="47">
        <v>289980</v>
      </c>
    </row>
    <row r="20" spans="1:13" ht="97.5" customHeight="1">
      <c r="A20" s="38">
        <v>7</v>
      </c>
      <c r="B20" s="39" t="s">
        <v>226</v>
      </c>
      <c r="C20" s="38">
        <v>1</v>
      </c>
      <c r="D20" s="39" t="s">
        <v>432</v>
      </c>
      <c r="E20" s="39" t="s">
        <v>436</v>
      </c>
      <c r="F20" s="39" t="s">
        <v>434</v>
      </c>
      <c r="G20" s="39" t="s">
        <v>432</v>
      </c>
      <c r="H20" s="39" t="s">
        <v>431</v>
      </c>
      <c r="I20" s="39" t="s">
        <v>433</v>
      </c>
      <c r="J20" s="48" t="s">
        <v>169</v>
      </c>
      <c r="K20" s="47">
        <v>930</v>
      </c>
      <c r="L20" s="47">
        <v>933</v>
      </c>
      <c r="M20" s="47">
        <v>945</v>
      </c>
    </row>
    <row r="21" spans="1:13" ht="77.25" customHeight="1">
      <c r="A21" s="38">
        <v>8</v>
      </c>
      <c r="B21" s="39">
        <v>182</v>
      </c>
      <c r="C21" s="39" t="s">
        <v>429</v>
      </c>
      <c r="D21" s="39" t="s">
        <v>432</v>
      </c>
      <c r="E21" s="39" t="s">
        <v>436</v>
      </c>
      <c r="F21" s="39" t="s">
        <v>437</v>
      </c>
      <c r="G21" s="39" t="s">
        <v>432</v>
      </c>
      <c r="H21" s="39" t="s">
        <v>431</v>
      </c>
      <c r="I21" s="39" t="s">
        <v>433</v>
      </c>
      <c r="J21" s="48" t="s">
        <v>123</v>
      </c>
      <c r="K21" s="47">
        <v>201354</v>
      </c>
      <c r="L21" s="47">
        <v>243806</v>
      </c>
      <c r="M21" s="47">
        <v>288375</v>
      </c>
    </row>
    <row r="22" spans="1:13" ht="171.75" customHeight="1">
      <c r="A22" s="38">
        <v>9</v>
      </c>
      <c r="B22" s="39">
        <v>182</v>
      </c>
      <c r="C22" s="38" t="s">
        <v>429</v>
      </c>
      <c r="D22" s="38" t="s">
        <v>432</v>
      </c>
      <c r="E22" s="38" t="s">
        <v>436</v>
      </c>
      <c r="F22" s="38" t="s">
        <v>438</v>
      </c>
      <c r="G22" s="38" t="s">
        <v>432</v>
      </c>
      <c r="H22" s="38" t="s">
        <v>431</v>
      </c>
      <c r="I22" s="38" t="s">
        <v>433</v>
      </c>
      <c r="J22" s="48" t="s">
        <v>73</v>
      </c>
      <c r="K22" s="47">
        <v>200748</v>
      </c>
      <c r="L22" s="47">
        <v>243185</v>
      </c>
      <c r="M22" s="47">
        <v>287742</v>
      </c>
    </row>
    <row r="23" spans="1:13" ht="156" customHeight="1">
      <c r="A23" s="38">
        <v>10</v>
      </c>
      <c r="B23" s="39">
        <v>182</v>
      </c>
      <c r="C23" s="38" t="s">
        <v>429</v>
      </c>
      <c r="D23" s="38" t="s">
        <v>432</v>
      </c>
      <c r="E23" s="38" t="s">
        <v>436</v>
      </c>
      <c r="F23" s="38" t="s">
        <v>439</v>
      </c>
      <c r="G23" s="38" t="s">
        <v>432</v>
      </c>
      <c r="H23" s="38" t="s">
        <v>431</v>
      </c>
      <c r="I23" s="38" t="s">
        <v>433</v>
      </c>
      <c r="J23" s="48" t="s">
        <v>48</v>
      </c>
      <c r="K23" s="47">
        <v>606</v>
      </c>
      <c r="L23" s="47">
        <v>621</v>
      </c>
      <c r="M23" s="47">
        <v>633</v>
      </c>
    </row>
    <row r="24" spans="1:13" ht="78.75" customHeight="1">
      <c r="A24" s="38">
        <v>11</v>
      </c>
      <c r="B24" s="39">
        <v>182</v>
      </c>
      <c r="C24" s="39" t="s">
        <v>429</v>
      </c>
      <c r="D24" s="39" t="s">
        <v>432</v>
      </c>
      <c r="E24" s="39" t="s">
        <v>436</v>
      </c>
      <c r="F24" s="39" t="s">
        <v>511</v>
      </c>
      <c r="G24" s="39" t="s">
        <v>432</v>
      </c>
      <c r="H24" s="39" t="s">
        <v>431</v>
      </c>
      <c r="I24" s="39" t="s">
        <v>433</v>
      </c>
      <c r="J24" s="48" t="s">
        <v>124</v>
      </c>
      <c r="K24" s="47">
        <v>645</v>
      </c>
      <c r="L24" s="47">
        <v>651</v>
      </c>
      <c r="M24" s="47">
        <v>660</v>
      </c>
    </row>
    <row r="25" spans="1:13" ht="24.75" customHeight="1">
      <c r="A25" s="38">
        <v>12</v>
      </c>
      <c r="B25" s="39" t="s">
        <v>226</v>
      </c>
      <c r="C25" s="38" t="s">
        <v>429</v>
      </c>
      <c r="D25" s="38" t="s">
        <v>453</v>
      </c>
      <c r="E25" s="38" t="s">
        <v>430</v>
      </c>
      <c r="F25" s="38" t="s">
        <v>172</v>
      </c>
      <c r="G25" s="38" t="s">
        <v>430</v>
      </c>
      <c r="H25" s="38" t="s">
        <v>431</v>
      </c>
      <c r="I25" s="38" t="s">
        <v>172</v>
      </c>
      <c r="J25" s="48" t="s">
        <v>540</v>
      </c>
      <c r="K25" s="47">
        <v>9807</v>
      </c>
      <c r="L25" s="47">
        <v>10343</v>
      </c>
      <c r="M25" s="47">
        <v>10905</v>
      </c>
    </row>
    <row r="26" spans="1:13" ht="36" customHeight="1">
      <c r="A26" s="38">
        <v>13</v>
      </c>
      <c r="B26" s="39" t="s">
        <v>226</v>
      </c>
      <c r="C26" s="39" t="s">
        <v>429</v>
      </c>
      <c r="D26" s="39" t="s">
        <v>453</v>
      </c>
      <c r="E26" s="39" t="s">
        <v>436</v>
      </c>
      <c r="F26" s="39" t="s">
        <v>172</v>
      </c>
      <c r="G26" s="39" t="s">
        <v>436</v>
      </c>
      <c r="H26" s="39" t="s">
        <v>431</v>
      </c>
      <c r="I26" s="39" t="s">
        <v>433</v>
      </c>
      <c r="J26" s="48" t="s">
        <v>49</v>
      </c>
      <c r="K26" s="47">
        <v>9607</v>
      </c>
      <c r="L26" s="47">
        <v>10135</v>
      </c>
      <c r="M26" s="47">
        <v>10695</v>
      </c>
    </row>
    <row r="27" spans="1:13" ht="15.75" customHeight="1">
      <c r="A27" s="38">
        <v>14</v>
      </c>
      <c r="B27" s="39" t="s">
        <v>226</v>
      </c>
      <c r="C27" s="38" t="s">
        <v>429</v>
      </c>
      <c r="D27" s="39" t="s">
        <v>441</v>
      </c>
      <c r="E27" s="38" t="s">
        <v>442</v>
      </c>
      <c r="F27" s="38" t="s">
        <v>172</v>
      </c>
      <c r="G27" s="38" t="s">
        <v>432</v>
      </c>
      <c r="H27" s="38" t="s">
        <v>431</v>
      </c>
      <c r="I27" s="38" t="s">
        <v>433</v>
      </c>
      <c r="J27" s="48" t="s">
        <v>267</v>
      </c>
      <c r="K27" s="47">
        <v>200</v>
      </c>
      <c r="L27" s="47">
        <v>208</v>
      </c>
      <c r="M27" s="47">
        <v>210</v>
      </c>
    </row>
    <row r="28" spans="1:13" ht="15.75" customHeight="1">
      <c r="A28" s="38">
        <v>15</v>
      </c>
      <c r="B28" s="39" t="s">
        <v>172</v>
      </c>
      <c r="C28" s="38" t="s">
        <v>429</v>
      </c>
      <c r="D28" s="38" t="s">
        <v>458</v>
      </c>
      <c r="E28" s="38" t="s">
        <v>430</v>
      </c>
      <c r="F28" s="38" t="s">
        <v>172</v>
      </c>
      <c r="G28" s="38" t="s">
        <v>430</v>
      </c>
      <c r="H28" s="38" t="s">
        <v>431</v>
      </c>
      <c r="I28" s="38" t="s">
        <v>172</v>
      </c>
      <c r="J28" s="48" t="s">
        <v>134</v>
      </c>
      <c r="K28" s="47">
        <v>5142</v>
      </c>
      <c r="L28" s="47">
        <v>5258</v>
      </c>
      <c r="M28" s="47">
        <v>5461</v>
      </c>
    </row>
    <row r="29" spans="1:13" ht="57" customHeight="1">
      <c r="A29" s="38">
        <v>16</v>
      </c>
      <c r="B29" s="39" t="s">
        <v>226</v>
      </c>
      <c r="C29" s="38">
        <v>1</v>
      </c>
      <c r="D29" s="38" t="s">
        <v>458</v>
      </c>
      <c r="E29" s="38" t="s">
        <v>442</v>
      </c>
      <c r="F29" s="38" t="s">
        <v>172</v>
      </c>
      <c r="G29" s="38" t="s">
        <v>432</v>
      </c>
      <c r="H29" s="38" t="s">
        <v>431</v>
      </c>
      <c r="I29" s="38" t="s">
        <v>433</v>
      </c>
      <c r="J29" s="48" t="s">
        <v>284</v>
      </c>
      <c r="K29" s="47">
        <v>1485</v>
      </c>
      <c r="L29" s="47">
        <v>1519</v>
      </c>
      <c r="M29" s="47">
        <v>1577</v>
      </c>
    </row>
    <row r="30" spans="1:13" ht="76.5" customHeight="1">
      <c r="A30" s="38">
        <v>17</v>
      </c>
      <c r="B30" s="39" t="s">
        <v>226</v>
      </c>
      <c r="C30" s="38" t="s">
        <v>429</v>
      </c>
      <c r="D30" s="38" t="s">
        <v>458</v>
      </c>
      <c r="E30" s="38" t="s">
        <v>442</v>
      </c>
      <c r="F30" s="39" t="s">
        <v>434</v>
      </c>
      <c r="G30" s="38" t="s">
        <v>432</v>
      </c>
      <c r="H30" s="38" t="s">
        <v>431</v>
      </c>
      <c r="I30" s="38" t="s">
        <v>433</v>
      </c>
      <c r="J30" s="48" t="s">
        <v>50</v>
      </c>
      <c r="K30" s="47">
        <v>1485</v>
      </c>
      <c r="L30" s="47">
        <v>1519</v>
      </c>
      <c r="M30" s="47">
        <v>1577</v>
      </c>
    </row>
    <row r="31" spans="1:13" ht="57.75" customHeight="1">
      <c r="A31" s="38">
        <v>18</v>
      </c>
      <c r="B31" s="39" t="s">
        <v>172</v>
      </c>
      <c r="C31" s="39" t="s">
        <v>429</v>
      </c>
      <c r="D31" s="39" t="s">
        <v>458</v>
      </c>
      <c r="E31" s="39" t="s">
        <v>456</v>
      </c>
      <c r="F31" s="39" t="s">
        <v>172</v>
      </c>
      <c r="G31" s="39" t="s">
        <v>432</v>
      </c>
      <c r="H31" s="39" t="s">
        <v>431</v>
      </c>
      <c r="I31" s="39" t="s">
        <v>433</v>
      </c>
      <c r="J31" s="48" t="s">
        <v>240</v>
      </c>
      <c r="K31" s="47">
        <v>3657</v>
      </c>
      <c r="L31" s="47">
        <v>3739</v>
      </c>
      <c r="M31" s="47">
        <v>3884</v>
      </c>
    </row>
    <row r="32" spans="1:13" ht="182.25" customHeight="1">
      <c r="A32" s="38">
        <v>19</v>
      </c>
      <c r="B32" s="39" t="s">
        <v>315</v>
      </c>
      <c r="C32" s="39" t="s">
        <v>429</v>
      </c>
      <c r="D32" s="39" t="s">
        <v>458</v>
      </c>
      <c r="E32" s="39" t="s">
        <v>456</v>
      </c>
      <c r="F32" s="38">
        <v>140</v>
      </c>
      <c r="G32" s="39" t="s">
        <v>432</v>
      </c>
      <c r="H32" s="39" t="s">
        <v>431</v>
      </c>
      <c r="I32" s="39" t="s">
        <v>433</v>
      </c>
      <c r="J32" s="48" t="s">
        <v>51</v>
      </c>
      <c r="K32" s="47">
        <v>3657</v>
      </c>
      <c r="L32" s="47">
        <v>3739</v>
      </c>
      <c r="M32" s="47">
        <v>3884</v>
      </c>
    </row>
    <row r="33" spans="1:13" ht="74.25" customHeight="1">
      <c r="A33" s="38">
        <v>20</v>
      </c>
      <c r="B33" s="39" t="s">
        <v>172</v>
      </c>
      <c r="C33" s="38" t="s">
        <v>429</v>
      </c>
      <c r="D33" s="38" t="s">
        <v>463</v>
      </c>
      <c r="E33" s="38" t="s">
        <v>430</v>
      </c>
      <c r="F33" s="38" t="s">
        <v>172</v>
      </c>
      <c r="G33" s="38" t="s">
        <v>430</v>
      </c>
      <c r="H33" s="38" t="s">
        <v>431</v>
      </c>
      <c r="I33" s="38" t="s">
        <v>172</v>
      </c>
      <c r="J33" s="48" t="s">
        <v>7</v>
      </c>
      <c r="K33" s="47">
        <v>11646</v>
      </c>
      <c r="L33" s="47">
        <v>11732.5</v>
      </c>
      <c r="M33" s="47">
        <v>11975</v>
      </c>
    </row>
    <row r="34" spans="1:13" ht="132" customHeight="1">
      <c r="A34" s="38">
        <v>21</v>
      </c>
      <c r="B34" s="39" t="s">
        <v>172</v>
      </c>
      <c r="C34" s="38">
        <v>1</v>
      </c>
      <c r="D34" s="38">
        <v>11</v>
      </c>
      <c r="E34" s="39" t="s">
        <v>453</v>
      </c>
      <c r="F34" s="39" t="s">
        <v>172</v>
      </c>
      <c r="G34" s="39" t="s">
        <v>430</v>
      </c>
      <c r="H34" s="38" t="s">
        <v>431</v>
      </c>
      <c r="I34" s="38">
        <v>120</v>
      </c>
      <c r="J34" s="48" t="s">
        <v>52</v>
      </c>
      <c r="K34" s="47">
        <v>11596</v>
      </c>
      <c r="L34" s="47">
        <v>11677.5</v>
      </c>
      <c r="M34" s="47">
        <v>11916</v>
      </c>
    </row>
    <row r="35" spans="1:13" ht="116.25" customHeight="1">
      <c r="A35" s="38">
        <v>22</v>
      </c>
      <c r="B35" s="39" t="s">
        <v>172</v>
      </c>
      <c r="C35" s="38">
        <v>1</v>
      </c>
      <c r="D35" s="38">
        <v>11</v>
      </c>
      <c r="E35" s="39" t="s">
        <v>453</v>
      </c>
      <c r="F35" s="39" t="s">
        <v>434</v>
      </c>
      <c r="G35" s="39" t="s">
        <v>430</v>
      </c>
      <c r="H35" s="38" t="s">
        <v>431</v>
      </c>
      <c r="I35" s="38">
        <v>120</v>
      </c>
      <c r="J35" s="48" t="s">
        <v>117</v>
      </c>
      <c r="K35" s="47">
        <v>10942</v>
      </c>
      <c r="L35" s="47">
        <v>11064.5</v>
      </c>
      <c r="M35" s="47">
        <v>11280</v>
      </c>
    </row>
    <row r="36" spans="1:13" ht="135.75" customHeight="1">
      <c r="A36" s="38">
        <v>23</v>
      </c>
      <c r="B36" s="39" t="s">
        <v>157</v>
      </c>
      <c r="C36" s="38">
        <v>1</v>
      </c>
      <c r="D36" s="38">
        <v>11</v>
      </c>
      <c r="E36" s="39" t="s">
        <v>453</v>
      </c>
      <c r="F36" s="39" t="s">
        <v>434</v>
      </c>
      <c r="G36" s="39" t="s">
        <v>113</v>
      </c>
      <c r="H36" s="38" t="s">
        <v>431</v>
      </c>
      <c r="I36" s="38">
        <v>120</v>
      </c>
      <c r="J36" s="48" t="s">
        <v>114</v>
      </c>
      <c r="K36" s="47">
        <v>10942</v>
      </c>
      <c r="L36" s="47">
        <v>11064.5</v>
      </c>
      <c r="M36" s="47">
        <v>11280</v>
      </c>
    </row>
    <row r="37" spans="1:13" ht="133.5" customHeight="1">
      <c r="A37" s="38">
        <v>24</v>
      </c>
      <c r="B37" s="39" t="s">
        <v>172</v>
      </c>
      <c r="C37" s="38" t="s">
        <v>429</v>
      </c>
      <c r="D37" s="38" t="s">
        <v>463</v>
      </c>
      <c r="E37" s="39" t="s">
        <v>453</v>
      </c>
      <c r="F37" s="38" t="s">
        <v>511</v>
      </c>
      <c r="G37" s="38" t="s">
        <v>430</v>
      </c>
      <c r="H37" s="38" t="s">
        <v>431</v>
      </c>
      <c r="I37" s="38" t="s">
        <v>222</v>
      </c>
      <c r="J37" s="48" t="s">
        <v>53</v>
      </c>
      <c r="K37" s="47">
        <v>654</v>
      </c>
      <c r="L37" s="47">
        <v>668</v>
      </c>
      <c r="M37" s="47">
        <v>695</v>
      </c>
    </row>
    <row r="38" spans="1:13" ht="114" customHeight="1">
      <c r="A38" s="38">
        <v>25</v>
      </c>
      <c r="B38" s="39" t="s">
        <v>157</v>
      </c>
      <c r="C38" s="38" t="s">
        <v>429</v>
      </c>
      <c r="D38" s="38" t="s">
        <v>463</v>
      </c>
      <c r="E38" s="39" t="s">
        <v>453</v>
      </c>
      <c r="F38" s="39" t="s">
        <v>54</v>
      </c>
      <c r="G38" s="39" t="s">
        <v>453</v>
      </c>
      <c r="H38" s="38" t="s">
        <v>431</v>
      </c>
      <c r="I38" s="38" t="s">
        <v>222</v>
      </c>
      <c r="J38" s="48" t="s">
        <v>283</v>
      </c>
      <c r="K38" s="47">
        <v>654</v>
      </c>
      <c r="L38" s="47">
        <v>668</v>
      </c>
      <c r="M38" s="47">
        <v>695</v>
      </c>
    </row>
    <row r="39" spans="1:13" ht="45.75" customHeight="1">
      <c r="A39" s="38">
        <v>26</v>
      </c>
      <c r="B39" s="39" t="s">
        <v>172</v>
      </c>
      <c r="C39" s="38">
        <v>1</v>
      </c>
      <c r="D39" s="38">
        <v>11</v>
      </c>
      <c r="E39" s="39" t="s">
        <v>456</v>
      </c>
      <c r="F39" s="39" t="s">
        <v>172</v>
      </c>
      <c r="G39" s="39" t="s">
        <v>430</v>
      </c>
      <c r="H39" s="38">
        <v>0</v>
      </c>
      <c r="I39" s="38">
        <v>120</v>
      </c>
      <c r="J39" s="48" t="s">
        <v>317</v>
      </c>
      <c r="K39" s="47">
        <v>50</v>
      </c>
      <c r="L39" s="47">
        <v>55</v>
      </c>
      <c r="M39" s="47">
        <v>59</v>
      </c>
    </row>
    <row r="40" spans="1:13" ht="114" customHeight="1">
      <c r="A40" s="38">
        <v>27</v>
      </c>
      <c r="B40" s="39" t="s">
        <v>157</v>
      </c>
      <c r="C40" s="38">
        <v>1</v>
      </c>
      <c r="D40" s="38">
        <v>11</v>
      </c>
      <c r="E40" s="39" t="s">
        <v>456</v>
      </c>
      <c r="F40" s="39" t="s">
        <v>492</v>
      </c>
      <c r="G40" s="39" t="s">
        <v>453</v>
      </c>
      <c r="H40" s="38">
        <v>0</v>
      </c>
      <c r="I40" s="38">
        <v>120</v>
      </c>
      <c r="J40" s="48" t="s">
        <v>316</v>
      </c>
      <c r="K40" s="47">
        <v>50</v>
      </c>
      <c r="L40" s="47">
        <v>55</v>
      </c>
      <c r="M40" s="47">
        <v>59</v>
      </c>
    </row>
    <row r="41" spans="1:13" ht="40.5" customHeight="1">
      <c r="A41" s="38">
        <v>28</v>
      </c>
      <c r="B41" s="39" t="s">
        <v>172</v>
      </c>
      <c r="C41" s="38" t="s">
        <v>429</v>
      </c>
      <c r="D41" s="38" t="s">
        <v>471</v>
      </c>
      <c r="E41" s="38" t="s">
        <v>430</v>
      </c>
      <c r="F41" s="38" t="s">
        <v>172</v>
      </c>
      <c r="G41" s="38" t="s">
        <v>430</v>
      </c>
      <c r="H41" s="38" t="s">
        <v>431</v>
      </c>
      <c r="I41" s="38" t="s">
        <v>172</v>
      </c>
      <c r="J41" s="48" t="s">
        <v>382</v>
      </c>
      <c r="K41" s="47">
        <v>2794</v>
      </c>
      <c r="L41" s="47">
        <v>2800</v>
      </c>
      <c r="M41" s="47">
        <v>2900</v>
      </c>
    </row>
    <row r="42" spans="1:13" ht="42" customHeight="1">
      <c r="A42" s="38">
        <v>29</v>
      </c>
      <c r="B42" s="39" t="s">
        <v>233</v>
      </c>
      <c r="C42" s="38" t="s">
        <v>429</v>
      </c>
      <c r="D42" s="38" t="s">
        <v>471</v>
      </c>
      <c r="E42" s="38" t="s">
        <v>432</v>
      </c>
      <c r="F42" s="38" t="s">
        <v>172</v>
      </c>
      <c r="G42" s="38" t="s">
        <v>432</v>
      </c>
      <c r="H42" s="38" t="s">
        <v>431</v>
      </c>
      <c r="I42" s="38" t="s">
        <v>222</v>
      </c>
      <c r="J42" s="48" t="s">
        <v>383</v>
      </c>
      <c r="K42" s="47">
        <v>2794</v>
      </c>
      <c r="L42" s="47">
        <v>2800</v>
      </c>
      <c r="M42" s="47">
        <v>2900</v>
      </c>
    </row>
    <row r="43" spans="1:13" ht="42.75" customHeight="1">
      <c r="A43" s="38">
        <v>30</v>
      </c>
      <c r="B43" s="39" t="s">
        <v>172</v>
      </c>
      <c r="C43" s="39">
        <v>1</v>
      </c>
      <c r="D43" s="39">
        <v>13</v>
      </c>
      <c r="E43" s="39" t="s">
        <v>430</v>
      </c>
      <c r="F43" s="39" t="s">
        <v>172</v>
      </c>
      <c r="G43" s="39" t="s">
        <v>430</v>
      </c>
      <c r="H43" s="39" t="s">
        <v>431</v>
      </c>
      <c r="I43" s="39" t="s">
        <v>172</v>
      </c>
      <c r="J43" s="48" t="s">
        <v>3</v>
      </c>
      <c r="K43" s="47">
        <v>1377</v>
      </c>
      <c r="L43" s="47">
        <v>1395</v>
      </c>
      <c r="M43" s="47">
        <v>1435</v>
      </c>
    </row>
    <row r="44" spans="1:13" ht="37.5" customHeight="1">
      <c r="A44" s="38">
        <v>31</v>
      </c>
      <c r="B44" s="39" t="s">
        <v>172</v>
      </c>
      <c r="C44" s="38">
        <v>1</v>
      </c>
      <c r="D44" s="38">
        <v>13</v>
      </c>
      <c r="E44" s="38" t="s">
        <v>442</v>
      </c>
      <c r="F44" s="38" t="s">
        <v>172</v>
      </c>
      <c r="G44" s="38" t="s">
        <v>430</v>
      </c>
      <c r="H44" s="38" t="s">
        <v>431</v>
      </c>
      <c r="I44" s="38" t="s">
        <v>446</v>
      </c>
      <c r="J44" s="48" t="s">
        <v>372</v>
      </c>
      <c r="K44" s="47">
        <v>1377</v>
      </c>
      <c r="L44" s="47">
        <v>1395</v>
      </c>
      <c r="M44" s="47">
        <v>1435</v>
      </c>
    </row>
    <row r="45" spans="1:13" ht="78" customHeight="1">
      <c r="A45" s="38">
        <v>32</v>
      </c>
      <c r="B45" s="39" t="s">
        <v>157</v>
      </c>
      <c r="C45" s="39">
        <v>1</v>
      </c>
      <c r="D45" s="39">
        <v>13</v>
      </c>
      <c r="E45" s="39" t="s">
        <v>442</v>
      </c>
      <c r="F45" s="39" t="s">
        <v>441</v>
      </c>
      <c r="G45" s="39" t="s">
        <v>453</v>
      </c>
      <c r="H45" s="39" t="s">
        <v>431</v>
      </c>
      <c r="I45" s="39" t="s">
        <v>446</v>
      </c>
      <c r="J45" s="48" t="s">
        <v>55</v>
      </c>
      <c r="K45" s="47">
        <v>1377</v>
      </c>
      <c r="L45" s="47">
        <v>1395</v>
      </c>
      <c r="M45" s="47">
        <v>1435</v>
      </c>
    </row>
    <row r="46" spans="1:13" ht="39" customHeight="1">
      <c r="A46" s="38">
        <v>33</v>
      </c>
      <c r="B46" s="39" t="s">
        <v>172</v>
      </c>
      <c r="C46" s="38" t="s">
        <v>429</v>
      </c>
      <c r="D46" s="38" t="s">
        <v>473</v>
      </c>
      <c r="E46" s="38" t="s">
        <v>430</v>
      </c>
      <c r="F46" s="38" t="s">
        <v>172</v>
      </c>
      <c r="G46" s="38" t="s">
        <v>430</v>
      </c>
      <c r="H46" s="38" t="s">
        <v>431</v>
      </c>
      <c r="I46" s="38" t="s">
        <v>172</v>
      </c>
      <c r="J46" s="48" t="s">
        <v>152</v>
      </c>
      <c r="K46" s="47">
        <v>14180</v>
      </c>
      <c r="L46" s="47">
        <v>56000</v>
      </c>
      <c r="M46" s="47">
        <v>7000</v>
      </c>
    </row>
    <row r="47" spans="1:13" ht="150" customHeight="1">
      <c r="A47" s="38">
        <v>34</v>
      </c>
      <c r="B47" s="39" t="s">
        <v>157</v>
      </c>
      <c r="C47" s="38">
        <v>1</v>
      </c>
      <c r="D47" s="38">
        <v>14</v>
      </c>
      <c r="E47" s="39" t="s">
        <v>436</v>
      </c>
      <c r="F47" s="39" t="s">
        <v>498</v>
      </c>
      <c r="G47" s="39" t="s">
        <v>453</v>
      </c>
      <c r="H47" s="39" t="s">
        <v>431</v>
      </c>
      <c r="I47" s="38">
        <v>410</v>
      </c>
      <c r="J47" s="48" t="s">
        <v>116</v>
      </c>
      <c r="K47" s="47">
        <v>4180</v>
      </c>
      <c r="L47" s="47">
        <v>0</v>
      </c>
      <c r="M47" s="47">
        <v>0</v>
      </c>
    </row>
    <row r="48" spans="1:13" ht="92.25" customHeight="1">
      <c r="A48" s="38">
        <v>35</v>
      </c>
      <c r="B48" s="39" t="s">
        <v>157</v>
      </c>
      <c r="C48" s="39" t="s">
        <v>429</v>
      </c>
      <c r="D48" s="39" t="s">
        <v>473</v>
      </c>
      <c r="E48" s="39" t="s">
        <v>454</v>
      </c>
      <c r="F48" s="39" t="s">
        <v>172</v>
      </c>
      <c r="G48" s="39" t="s">
        <v>430</v>
      </c>
      <c r="H48" s="39" t="s">
        <v>431</v>
      </c>
      <c r="I48" s="39" t="s">
        <v>185</v>
      </c>
      <c r="J48" s="48" t="s">
        <v>186</v>
      </c>
      <c r="K48" s="47">
        <v>10000</v>
      </c>
      <c r="L48" s="47">
        <v>56000</v>
      </c>
      <c r="M48" s="47">
        <v>7000</v>
      </c>
    </row>
    <row r="49" spans="1:13" ht="75.75" customHeight="1">
      <c r="A49" s="38">
        <v>36</v>
      </c>
      <c r="B49" s="39" t="s">
        <v>157</v>
      </c>
      <c r="C49" s="39" t="s">
        <v>429</v>
      </c>
      <c r="D49" s="39" t="s">
        <v>473</v>
      </c>
      <c r="E49" s="39" t="s">
        <v>454</v>
      </c>
      <c r="F49" s="39" t="s">
        <v>491</v>
      </c>
      <c r="G49" s="39" t="s">
        <v>113</v>
      </c>
      <c r="H49" s="39" t="s">
        <v>431</v>
      </c>
      <c r="I49" s="39" t="s">
        <v>185</v>
      </c>
      <c r="J49" s="48" t="s">
        <v>102</v>
      </c>
      <c r="K49" s="47">
        <v>10000</v>
      </c>
      <c r="L49" s="47">
        <v>56000</v>
      </c>
      <c r="M49" s="47">
        <v>7000</v>
      </c>
    </row>
    <row r="50" spans="1:13" ht="21" customHeight="1">
      <c r="A50" s="38">
        <v>37</v>
      </c>
      <c r="B50" s="39" t="s">
        <v>172</v>
      </c>
      <c r="C50" s="39" t="s">
        <v>429</v>
      </c>
      <c r="D50" s="39" t="s">
        <v>476</v>
      </c>
      <c r="E50" s="39" t="s">
        <v>430</v>
      </c>
      <c r="F50" s="39" t="s">
        <v>172</v>
      </c>
      <c r="G50" s="39" t="s">
        <v>430</v>
      </c>
      <c r="H50" s="39" t="s">
        <v>431</v>
      </c>
      <c r="I50" s="39" t="s">
        <v>172</v>
      </c>
      <c r="J50" s="48" t="s">
        <v>414</v>
      </c>
      <c r="K50" s="47">
        <v>8555</v>
      </c>
      <c r="L50" s="47">
        <v>9032</v>
      </c>
      <c r="M50" s="47">
        <v>8880</v>
      </c>
    </row>
    <row r="51" spans="1:16" ht="39.75" customHeight="1">
      <c r="A51" s="38">
        <v>38</v>
      </c>
      <c r="B51" s="39" t="s">
        <v>172</v>
      </c>
      <c r="C51" s="39" t="s">
        <v>429</v>
      </c>
      <c r="D51" s="39" t="s">
        <v>476</v>
      </c>
      <c r="E51" s="39" t="s">
        <v>442</v>
      </c>
      <c r="F51" s="39" t="s">
        <v>172</v>
      </c>
      <c r="G51" s="39" t="s">
        <v>430</v>
      </c>
      <c r="H51" s="39" t="s">
        <v>431</v>
      </c>
      <c r="I51" s="39" t="s">
        <v>447</v>
      </c>
      <c r="J51" s="48" t="s">
        <v>56</v>
      </c>
      <c r="K51" s="47">
        <v>336</v>
      </c>
      <c r="L51" s="47">
        <v>342</v>
      </c>
      <c r="M51" s="47">
        <v>349</v>
      </c>
      <c r="N51" s="54"/>
      <c r="O51" s="54"/>
      <c r="P51" s="54"/>
    </row>
    <row r="52" spans="1:13" ht="119.25" customHeight="1">
      <c r="A52" s="38">
        <v>39</v>
      </c>
      <c r="B52" s="39" t="s">
        <v>226</v>
      </c>
      <c r="C52" s="39" t="s">
        <v>429</v>
      </c>
      <c r="D52" s="39" t="s">
        <v>476</v>
      </c>
      <c r="E52" s="39" t="s">
        <v>442</v>
      </c>
      <c r="F52" s="39" t="s">
        <v>434</v>
      </c>
      <c r="G52" s="39" t="s">
        <v>432</v>
      </c>
      <c r="H52" s="39" t="s">
        <v>431</v>
      </c>
      <c r="I52" s="39" t="s">
        <v>447</v>
      </c>
      <c r="J52" s="48" t="s">
        <v>57</v>
      </c>
      <c r="K52" s="47">
        <v>321</v>
      </c>
      <c r="L52" s="47">
        <v>326</v>
      </c>
      <c r="M52" s="47">
        <v>333</v>
      </c>
    </row>
    <row r="53" spans="1:13" ht="96" customHeight="1">
      <c r="A53" s="38">
        <v>40</v>
      </c>
      <c r="B53" s="39" t="s">
        <v>226</v>
      </c>
      <c r="C53" s="39" t="s">
        <v>429</v>
      </c>
      <c r="D53" s="39" t="s">
        <v>476</v>
      </c>
      <c r="E53" s="39" t="s">
        <v>442</v>
      </c>
      <c r="F53" s="39" t="s">
        <v>511</v>
      </c>
      <c r="G53" s="39" t="s">
        <v>432</v>
      </c>
      <c r="H53" s="39" t="s">
        <v>431</v>
      </c>
      <c r="I53" s="39" t="s">
        <v>447</v>
      </c>
      <c r="J53" s="48" t="s">
        <v>58</v>
      </c>
      <c r="K53" s="47">
        <v>15</v>
      </c>
      <c r="L53" s="47">
        <v>16</v>
      </c>
      <c r="M53" s="47">
        <v>16</v>
      </c>
    </row>
    <row r="54" spans="1:13" ht="97.5" customHeight="1">
      <c r="A54" s="38">
        <v>41</v>
      </c>
      <c r="B54" s="39" t="s">
        <v>172</v>
      </c>
      <c r="C54" s="39" t="s">
        <v>429</v>
      </c>
      <c r="D54" s="39" t="s">
        <v>476</v>
      </c>
      <c r="E54" s="39" t="s">
        <v>454</v>
      </c>
      <c r="F54" s="39" t="s">
        <v>172</v>
      </c>
      <c r="G54" s="39" t="s">
        <v>432</v>
      </c>
      <c r="H54" s="39" t="s">
        <v>431</v>
      </c>
      <c r="I54" s="39" t="s">
        <v>447</v>
      </c>
      <c r="J54" s="48" t="s">
        <v>59</v>
      </c>
      <c r="K54" s="47">
        <v>880</v>
      </c>
      <c r="L54" s="47">
        <v>894</v>
      </c>
      <c r="M54" s="47">
        <v>913</v>
      </c>
    </row>
    <row r="55" spans="1:13" ht="96.75" customHeight="1">
      <c r="A55" s="38">
        <v>42</v>
      </c>
      <c r="B55" s="39" t="s">
        <v>172</v>
      </c>
      <c r="C55" s="39">
        <v>1</v>
      </c>
      <c r="D55" s="39">
        <v>16</v>
      </c>
      <c r="E55" s="39" t="s">
        <v>458</v>
      </c>
      <c r="F55" s="39" t="s">
        <v>172</v>
      </c>
      <c r="G55" s="39" t="s">
        <v>432</v>
      </c>
      <c r="H55" s="39" t="s">
        <v>431</v>
      </c>
      <c r="I55" s="39" t="s">
        <v>447</v>
      </c>
      <c r="J55" s="48" t="s">
        <v>60</v>
      </c>
      <c r="K55" s="47">
        <v>66</v>
      </c>
      <c r="L55" s="47">
        <v>67</v>
      </c>
      <c r="M55" s="47">
        <v>68</v>
      </c>
    </row>
    <row r="56" spans="1:13" ht="56.25">
      <c r="A56" s="38">
        <v>43</v>
      </c>
      <c r="B56" s="39" t="s">
        <v>172</v>
      </c>
      <c r="C56" s="39">
        <v>1</v>
      </c>
      <c r="D56" s="39">
        <v>16</v>
      </c>
      <c r="E56" s="39" t="s">
        <v>477</v>
      </c>
      <c r="F56" s="39" t="s">
        <v>172</v>
      </c>
      <c r="G56" s="39" t="s">
        <v>430</v>
      </c>
      <c r="H56" s="39" t="s">
        <v>431</v>
      </c>
      <c r="I56" s="39" t="s">
        <v>447</v>
      </c>
      <c r="J56" s="48" t="s">
        <v>258</v>
      </c>
      <c r="K56" s="47">
        <v>3</v>
      </c>
      <c r="L56" s="47">
        <v>3</v>
      </c>
      <c r="M56" s="47">
        <v>3</v>
      </c>
    </row>
    <row r="57" spans="1:13" ht="57.75" customHeight="1">
      <c r="A57" s="38">
        <v>44</v>
      </c>
      <c r="B57" s="39" t="s">
        <v>118</v>
      </c>
      <c r="C57" s="38" t="s">
        <v>429</v>
      </c>
      <c r="D57" s="38" t="s">
        <v>476</v>
      </c>
      <c r="E57" s="38">
        <v>18</v>
      </c>
      <c r="F57" s="39" t="s">
        <v>441</v>
      </c>
      <c r="G57" s="39" t="s">
        <v>453</v>
      </c>
      <c r="H57" s="38" t="s">
        <v>431</v>
      </c>
      <c r="I57" s="38" t="s">
        <v>447</v>
      </c>
      <c r="J57" s="48" t="s">
        <v>259</v>
      </c>
      <c r="K57" s="47">
        <v>3</v>
      </c>
      <c r="L57" s="47">
        <v>3</v>
      </c>
      <c r="M57" s="47">
        <v>3</v>
      </c>
    </row>
    <row r="58" spans="1:13" s="29" customFormat="1" ht="151.5" customHeight="1">
      <c r="A58" s="38">
        <v>45</v>
      </c>
      <c r="B58" s="41" t="s">
        <v>172</v>
      </c>
      <c r="C58" s="41" t="s">
        <v>429</v>
      </c>
      <c r="D58" s="41" t="s">
        <v>476</v>
      </c>
      <c r="E58" s="41" t="s">
        <v>260</v>
      </c>
      <c r="F58" s="41" t="s">
        <v>172</v>
      </c>
      <c r="G58" s="41" t="s">
        <v>432</v>
      </c>
      <c r="H58" s="41" t="s">
        <v>431</v>
      </c>
      <c r="I58" s="41" t="s">
        <v>447</v>
      </c>
      <c r="J58" s="49" t="s">
        <v>187</v>
      </c>
      <c r="K58" s="47">
        <v>467</v>
      </c>
      <c r="L58" s="47">
        <v>475</v>
      </c>
      <c r="M58" s="47">
        <v>485</v>
      </c>
    </row>
    <row r="59" spans="1:13" s="29" customFormat="1" ht="59.25" customHeight="1">
      <c r="A59" s="38">
        <v>46</v>
      </c>
      <c r="B59" s="41" t="s">
        <v>172</v>
      </c>
      <c r="C59" s="41" t="s">
        <v>429</v>
      </c>
      <c r="D59" s="41" t="s">
        <v>476</v>
      </c>
      <c r="E59" s="41" t="s">
        <v>260</v>
      </c>
      <c r="F59" s="41" t="s">
        <v>437</v>
      </c>
      <c r="G59" s="41" t="s">
        <v>432</v>
      </c>
      <c r="H59" s="41" t="s">
        <v>431</v>
      </c>
      <c r="I59" s="41" t="s">
        <v>447</v>
      </c>
      <c r="J59" s="49" t="s">
        <v>188</v>
      </c>
      <c r="K59" s="47">
        <v>5</v>
      </c>
      <c r="L59" s="47">
        <v>5</v>
      </c>
      <c r="M59" s="47">
        <v>5</v>
      </c>
    </row>
    <row r="60" spans="1:13" s="29" customFormat="1" ht="60.75" customHeight="1">
      <c r="A60" s="38">
        <v>47</v>
      </c>
      <c r="B60" s="41" t="s">
        <v>172</v>
      </c>
      <c r="C60" s="40" t="s">
        <v>429</v>
      </c>
      <c r="D60" s="40" t="s">
        <v>476</v>
      </c>
      <c r="E60" s="40">
        <v>25</v>
      </c>
      <c r="F60" s="41" t="s">
        <v>511</v>
      </c>
      <c r="G60" s="41" t="s">
        <v>432</v>
      </c>
      <c r="H60" s="40" t="s">
        <v>431</v>
      </c>
      <c r="I60" s="40" t="s">
        <v>447</v>
      </c>
      <c r="J60" s="49" t="s">
        <v>261</v>
      </c>
      <c r="K60" s="47">
        <v>73</v>
      </c>
      <c r="L60" s="47">
        <v>74</v>
      </c>
      <c r="M60" s="47">
        <v>75</v>
      </c>
    </row>
    <row r="61" spans="1:13" s="29" customFormat="1" ht="42" customHeight="1">
      <c r="A61" s="38">
        <v>48</v>
      </c>
      <c r="B61" s="41" t="s">
        <v>172</v>
      </c>
      <c r="C61" s="41" t="s">
        <v>429</v>
      </c>
      <c r="D61" s="41" t="s">
        <v>476</v>
      </c>
      <c r="E61" s="41" t="s">
        <v>260</v>
      </c>
      <c r="F61" s="41" t="s">
        <v>501</v>
      </c>
      <c r="G61" s="41" t="s">
        <v>432</v>
      </c>
      <c r="H61" s="41" t="s">
        <v>431</v>
      </c>
      <c r="I61" s="41" t="s">
        <v>447</v>
      </c>
      <c r="J61" s="49" t="s">
        <v>262</v>
      </c>
      <c r="K61" s="47">
        <v>389</v>
      </c>
      <c r="L61" s="47">
        <v>396</v>
      </c>
      <c r="M61" s="47">
        <v>405</v>
      </c>
    </row>
    <row r="62" spans="1:13" ht="97.5" customHeight="1">
      <c r="A62" s="38">
        <v>49</v>
      </c>
      <c r="B62" s="39" t="s">
        <v>172</v>
      </c>
      <c r="C62" s="38" t="s">
        <v>429</v>
      </c>
      <c r="D62" s="38" t="s">
        <v>476</v>
      </c>
      <c r="E62" s="38">
        <v>28</v>
      </c>
      <c r="F62" s="39" t="s">
        <v>172</v>
      </c>
      <c r="G62" s="39" t="s">
        <v>432</v>
      </c>
      <c r="H62" s="38" t="s">
        <v>431</v>
      </c>
      <c r="I62" s="38" t="s">
        <v>447</v>
      </c>
      <c r="J62" s="48" t="s">
        <v>0</v>
      </c>
      <c r="K62" s="47">
        <v>34</v>
      </c>
      <c r="L62" s="47">
        <v>35</v>
      </c>
      <c r="M62" s="47">
        <v>36</v>
      </c>
    </row>
    <row r="63" spans="1:13" ht="61.5" customHeight="1">
      <c r="A63" s="38">
        <v>50</v>
      </c>
      <c r="B63" s="39" t="s">
        <v>172</v>
      </c>
      <c r="C63" s="39" t="s">
        <v>429</v>
      </c>
      <c r="D63" s="39" t="s">
        <v>476</v>
      </c>
      <c r="E63" s="39" t="s">
        <v>263</v>
      </c>
      <c r="F63" s="39" t="s">
        <v>172</v>
      </c>
      <c r="G63" s="39" t="s">
        <v>432</v>
      </c>
      <c r="H63" s="39" t="s">
        <v>431</v>
      </c>
      <c r="I63" s="39" t="s">
        <v>447</v>
      </c>
      <c r="J63" s="48" t="s">
        <v>264</v>
      </c>
      <c r="K63" s="47">
        <v>4057</v>
      </c>
      <c r="L63" s="47">
        <v>4459</v>
      </c>
      <c r="M63" s="47">
        <v>4211</v>
      </c>
    </row>
    <row r="64" spans="1:13" ht="43.5" customHeight="1">
      <c r="A64" s="38">
        <v>51</v>
      </c>
      <c r="B64" s="39" t="s">
        <v>172</v>
      </c>
      <c r="C64" s="39" t="s">
        <v>429</v>
      </c>
      <c r="D64" s="39" t="s">
        <v>476</v>
      </c>
      <c r="E64" s="39" t="s">
        <v>482</v>
      </c>
      <c r="F64" s="39" t="s">
        <v>172</v>
      </c>
      <c r="G64" s="39" t="s">
        <v>430</v>
      </c>
      <c r="H64" s="39" t="s">
        <v>431</v>
      </c>
      <c r="I64" s="39" t="s">
        <v>447</v>
      </c>
      <c r="J64" s="48" t="s">
        <v>559</v>
      </c>
      <c r="K64" s="47">
        <v>2712</v>
      </c>
      <c r="L64" s="47">
        <v>2757</v>
      </c>
      <c r="M64" s="47">
        <v>2815</v>
      </c>
    </row>
    <row r="65" spans="1:13" ht="76.5" customHeight="1">
      <c r="A65" s="38">
        <v>52</v>
      </c>
      <c r="B65" s="39" t="s">
        <v>172</v>
      </c>
      <c r="C65" s="39" t="s">
        <v>429</v>
      </c>
      <c r="D65" s="39" t="s">
        <v>476</v>
      </c>
      <c r="E65" s="39" t="s">
        <v>482</v>
      </c>
      <c r="F65" s="39" t="s">
        <v>441</v>
      </c>
      <c r="G65" s="39" t="s">
        <v>453</v>
      </c>
      <c r="H65" s="39" t="s">
        <v>431</v>
      </c>
      <c r="I65" s="39" t="s">
        <v>447</v>
      </c>
      <c r="J65" s="48" t="s">
        <v>265</v>
      </c>
      <c r="K65" s="47">
        <v>2712</v>
      </c>
      <c r="L65" s="47">
        <v>2757</v>
      </c>
      <c r="M65" s="47">
        <v>2815</v>
      </c>
    </row>
    <row r="66" spans="1:13" ht="38.25" customHeight="1">
      <c r="A66" s="38">
        <v>53</v>
      </c>
      <c r="B66" s="39" t="s">
        <v>172</v>
      </c>
      <c r="C66" s="39" t="s">
        <v>429</v>
      </c>
      <c r="D66" s="39" t="s">
        <v>241</v>
      </c>
      <c r="E66" s="39" t="s">
        <v>430</v>
      </c>
      <c r="F66" s="39" t="s">
        <v>172</v>
      </c>
      <c r="G66" s="39" t="s">
        <v>430</v>
      </c>
      <c r="H66" s="39" t="s">
        <v>431</v>
      </c>
      <c r="I66" s="39" t="s">
        <v>172</v>
      </c>
      <c r="J66" s="48" t="s">
        <v>242</v>
      </c>
      <c r="K66" s="47"/>
      <c r="L66" s="47"/>
      <c r="M66" s="47"/>
    </row>
    <row r="67" spans="1:13" ht="39.75" customHeight="1">
      <c r="A67" s="38">
        <v>54</v>
      </c>
      <c r="B67" s="39" t="s">
        <v>118</v>
      </c>
      <c r="C67" s="39" t="s">
        <v>429</v>
      </c>
      <c r="D67" s="39" t="s">
        <v>241</v>
      </c>
      <c r="E67" s="39" t="s">
        <v>453</v>
      </c>
      <c r="F67" s="39" t="s">
        <v>172</v>
      </c>
      <c r="G67" s="39" t="s">
        <v>453</v>
      </c>
      <c r="H67" s="39" t="s">
        <v>431</v>
      </c>
      <c r="I67" s="39" t="s">
        <v>484</v>
      </c>
      <c r="J67" s="48" t="s">
        <v>243</v>
      </c>
      <c r="K67" s="47"/>
      <c r="L67" s="47"/>
      <c r="M67" s="47"/>
    </row>
    <row r="68" spans="1:13" s="28" customFormat="1" ht="18.75">
      <c r="A68" s="38">
        <v>55</v>
      </c>
      <c r="B68" s="42" t="s">
        <v>118</v>
      </c>
      <c r="C68" s="42" t="s">
        <v>485</v>
      </c>
      <c r="D68" s="42" t="s">
        <v>430</v>
      </c>
      <c r="E68" s="42" t="s">
        <v>430</v>
      </c>
      <c r="F68" s="42" t="s">
        <v>172</v>
      </c>
      <c r="G68" s="42" t="s">
        <v>430</v>
      </c>
      <c r="H68" s="42" t="s">
        <v>431</v>
      </c>
      <c r="I68" s="42" t="s">
        <v>172</v>
      </c>
      <c r="J68" s="50" t="s">
        <v>391</v>
      </c>
      <c r="K68" s="47"/>
      <c r="L68" s="47"/>
      <c r="M68" s="47"/>
    </row>
    <row r="69" spans="1:13" ht="37.5">
      <c r="A69" s="38">
        <v>56</v>
      </c>
      <c r="B69" s="42" t="s">
        <v>118</v>
      </c>
      <c r="C69" s="42" t="s">
        <v>485</v>
      </c>
      <c r="D69" s="42" t="s">
        <v>436</v>
      </c>
      <c r="E69" s="42" t="s">
        <v>430</v>
      </c>
      <c r="F69" s="42" t="s">
        <v>172</v>
      </c>
      <c r="G69" s="42" t="s">
        <v>430</v>
      </c>
      <c r="H69" s="42" t="s">
        <v>431</v>
      </c>
      <c r="I69" s="42" t="s">
        <v>172</v>
      </c>
      <c r="J69" s="51" t="s">
        <v>103</v>
      </c>
      <c r="K69" s="47"/>
      <c r="L69" s="47"/>
      <c r="M69" s="47"/>
    </row>
    <row r="70" spans="1:13" ht="35.25" customHeight="1">
      <c r="A70" s="38">
        <v>57</v>
      </c>
      <c r="B70" s="42" t="s">
        <v>118</v>
      </c>
      <c r="C70" s="42" t="s">
        <v>485</v>
      </c>
      <c r="D70" s="42" t="s">
        <v>436</v>
      </c>
      <c r="E70" s="42" t="s">
        <v>432</v>
      </c>
      <c r="F70" s="42" t="s">
        <v>172</v>
      </c>
      <c r="G70" s="42" t="s">
        <v>430</v>
      </c>
      <c r="H70" s="42" t="s">
        <v>431</v>
      </c>
      <c r="I70" s="42" t="s">
        <v>484</v>
      </c>
      <c r="J70" s="51" t="s">
        <v>392</v>
      </c>
      <c r="K70" s="47"/>
      <c r="L70" s="47"/>
      <c r="M70" s="47"/>
    </row>
    <row r="71" spans="1:13" ht="36" customHeight="1">
      <c r="A71" s="38">
        <v>58</v>
      </c>
      <c r="B71" s="42" t="s">
        <v>118</v>
      </c>
      <c r="C71" s="42" t="s">
        <v>485</v>
      </c>
      <c r="D71" s="42" t="s">
        <v>436</v>
      </c>
      <c r="E71" s="42" t="s">
        <v>432</v>
      </c>
      <c r="F71" s="42" t="s">
        <v>174</v>
      </c>
      <c r="G71" s="42" t="s">
        <v>430</v>
      </c>
      <c r="H71" s="42" t="s">
        <v>431</v>
      </c>
      <c r="I71" s="42" t="s">
        <v>484</v>
      </c>
      <c r="J71" s="51" t="s">
        <v>84</v>
      </c>
      <c r="K71" s="47"/>
      <c r="L71" s="47"/>
      <c r="M71" s="47"/>
    </row>
    <row r="72" spans="1:13" ht="37.5">
      <c r="A72" s="38">
        <v>59</v>
      </c>
      <c r="B72" s="42" t="s">
        <v>118</v>
      </c>
      <c r="C72" s="42" t="s">
        <v>485</v>
      </c>
      <c r="D72" s="42" t="s">
        <v>436</v>
      </c>
      <c r="E72" s="42" t="s">
        <v>432</v>
      </c>
      <c r="F72" s="42" t="s">
        <v>174</v>
      </c>
      <c r="G72" s="42" t="s">
        <v>453</v>
      </c>
      <c r="H72" s="42" t="s">
        <v>431</v>
      </c>
      <c r="I72" s="42" t="s">
        <v>484</v>
      </c>
      <c r="J72" s="51" t="s">
        <v>393</v>
      </c>
      <c r="K72" s="47"/>
      <c r="L72" s="47"/>
      <c r="M72" s="47"/>
    </row>
    <row r="73" spans="1:13" ht="18.75">
      <c r="A73" s="38">
        <v>60</v>
      </c>
      <c r="B73" s="42" t="s">
        <v>118</v>
      </c>
      <c r="C73" s="42" t="s">
        <v>485</v>
      </c>
      <c r="D73" s="42" t="s">
        <v>436</v>
      </c>
      <c r="E73" s="42" t="s">
        <v>432</v>
      </c>
      <c r="F73" s="42" t="s">
        <v>399</v>
      </c>
      <c r="G73" s="42" t="s">
        <v>430</v>
      </c>
      <c r="H73" s="42" t="s">
        <v>431</v>
      </c>
      <c r="I73" s="42" t="s">
        <v>484</v>
      </c>
      <c r="J73" s="51" t="s">
        <v>244</v>
      </c>
      <c r="K73" s="47"/>
      <c r="L73" s="47"/>
      <c r="M73" s="47"/>
    </row>
    <row r="74" spans="1:13" ht="37.5">
      <c r="A74" s="38">
        <v>61</v>
      </c>
      <c r="B74" s="42" t="s">
        <v>118</v>
      </c>
      <c r="C74" s="42" t="s">
        <v>485</v>
      </c>
      <c r="D74" s="42" t="s">
        <v>436</v>
      </c>
      <c r="E74" s="42" t="s">
        <v>432</v>
      </c>
      <c r="F74" s="42" t="s">
        <v>399</v>
      </c>
      <c r="G74" s="42" t="s">
        <v>453</v>
      </c>
      <c r="H74" s="42" t="s">
        <v>431</v>
      </c>
      <c r="I74" s="42" t="s">
        <v>484</v>
      </c>
      <c r="J74" s="51" t="s">
        <v>245</v>
      </c>
      <c r="K74" s="47"/>
      <c r="L74" s="47"/>
      <c r="M74" s="47"/>
    </row>
    <row r="75" spans="1:13" ht="76.5" customHeight="1">
      <c r="A75" s="38">
        <v>62</v>
      </c>
      <c r="B75" s="42" t="s">
        <v>118</v>
      </c>
      <c r="C75" s="42" t="s">
        <v>485</v>
      </c>
      <c r="D75" s="42" t="s">
        <v>436</v>
      </c>
      <c r="E75" s="42" t="s">
        <v>432</v>
      </c>
      <c r="F75" s="42" t="s">
        <v>399</v>
      </c>
      <c r="G75" s="42" t="s">
        <v>453</v>
      </c>
      <c r="H75" s="42" t="s">
        <v>246</v>
      </c>
      <c r="I75" s="42" t="s">
        <v>484</v>
      </c>
      <c r="J75" s="51" t="s">
        <v>289</v>
      </c>
      <c r="K75" s="47"/>
      <c r="L75" s="47"/>
      <c r="M75" s="47"/>
    </row>
    <row r="76" spans="1:13" ht="56.25">
      <c r="A76" s="38">
        <v>63</v>
      </c>
      <c r="B76" s="42" t="s">
        <v>118</v>
      </c>
      <c r="C76" s="42" t="s">
        <v>485</v>
      </c>
      <c r="D76" s="42" t="s">
        <v>436</v>
      </c>
      <c r="E76" s="42" t="s">
        <v>436</v>
      </c>
      <c r="F76" s="42" t="s">
        <v>172</v>
      </c>
      <c r="G76" s="42" t="s">
        <v>430</v>
      </c>
      <c r="H76" s="42" t="s">
        <v>431</v>
      </c>
      <c r="I76" s="42" t="s">
        <v>484</v>
      </c>
      <c r="J76" s="51" t="s">
        <v>394</v>
      </c>
      <c r="K76" s="47"/>
      <c r="L76" s="47"/>
      <c r="M76" s="47"/>
    </row>
    <row r="77" spans="1:13" ht="37.5">
      <c r="A77" s="38">
        <v>64</v>
      </c>
      <c r="B77" s="42" t="s">
        <v>118</v>
      </c>
      <c r="C77" s="42" t="s">
        <v>485</v>
      </c>
      <c r="D77" s="42" t="s">
        <v>436</v>
      </c>
      <c r="E77" s="42" t="s">
        <v>436</v>
      </c>
      <c r="F77" s="42" t="s">
        <v>395</v>
      </c>
      <c r="G77" s="42" t="s">
        <v>430</v>
      </c>
      <c r="H77" s="42" t="s">
        <v>431</v>
      </c>
      <c r="I77" s="42" t="s">
        <v>484</v>
      </c>
      <c r="J77" s="51" t="s">
        <v>396</v>
      </c>
      <c r="K77" s="47"/>
      <c r="L77" s="47"/>
      <c r="M77" s="47"/>
    </row>
    <row r="78" spans="1:13" ht="37.5">
      <c r="A78" s="38">
        <v>65</v>
      </c>
      <c r="B78" s="42" t="s">
        <v>118</v>
      </c>
      <c r="C78" s="42" t="s">
        <v>485</v>
      </c>
      <c r="D78" s="42" t="s">
        <v>436</v>
      </c>
      <c r="E78" s="42" t="s">
        <v>436</v>
      </c>
      <c r="F78" s="42" t="s">
        <v>395</v>
      </c>
      <c r="G78" s="42" t="s">
        <v>453</v>
      </c>
      <c r="H78" s="42" t="s">
        <v>431</v>
      </c>
      <c r="I78" s="42" t="s">
        <v>484</v>
      </c>
      <c r="J78" s="51" t="s">
        <v>397</v>
      </c>
      <c r="K78" s="47"/>
      <c r="L78" s="47"/>
      <c r="M78" s="47"/>
    </row>
    <row r="79" spans="1:13" ht="38.25" customHeight="1">
      <c r="A79" s="38">
        <v>66</v>
      </c>
      <c r="B79" s="42" t="s">
        <v>118</v>
      </c>
      <c r="C79" s="42" t="s">
        <v>485</v>
      </c>
      <c r="D79" s="42" t="s">
        <v>436</v>
      </c>
      <c r="E79" s="42" t="s">
        <v>436</v>
      </c>
      <c r="F79" s="42" t="s">
        <v>333</v>
      </c>
      <c r="G79" s="42" t="s">
        <v>430</v>
      </c>
      <c r="H79" s="42" t="s">
        <v>431</v>
      </c>
      <c r="I79" s="42" t="s">
        <v>484</v>
      </c>
      <c r="J79" s="51" t="s">
        <v>334</v>
      </c>
      <c r="K79" s="47"/>
      <c r="L79" s="47"/>
      <c r="M79" s="47"/>
    </row>
    <row r="80" spans="1:13" ht="56.25">
      <c r="A80" s="38">
        <v>67</v>
      </c>
      <c r="B80" s="42" t="s">
        <v>118</v>
      </c>
      <c r="C80" s="42" t="s">
        <v>485</v>
      </c>
      <c r="D80" s="42" t="s">
        <v>436</v>
      </c>
      <c r="E80" s="42" t="s">
        <v>436</v>
      </c>
      <c r="F80" s="42" t="s">
        <v>333</v>
      </c>
      <c r="G80" s="42" t="s">
        <v>453</v>
      </c>
      <c r="H80" s="42" t="s">
        <v>431</v>
      </c>
      <c r="I80" s="42" t="s">
        <v>484</v>
      </c>
      <c r="J80" s="51" t="s">
        <v>398</v>
      </c>
      <c r="K80" s="47"/>
      <c r="L80" s="47"/>
      <c r="M80" s="47"/>
    </row>
    <row r="81" spans="1:13" ht="132" customHeight="1">
      <c r="A81" s="38">
        <v>68</v>
      </c>
      <c r="B81" s="42" t="s">
        <v>118</v>
      </c>
      <c r="C81" s="42" t="s">
        <v>485</v>
      </c>
      <c r="D81" s="42" t="s">
        <v>436</v>
      </c>
      <c r="E81" s="42" t="s">
        <v>436</v>
      </c>
      <c r="F81" s="42" t="s">
        <v>247</v>
      </c>
      <c r="G81" s="42" t="s">
        <v>430</v>
      </c>
      <c r="H81" s="42" t="s">
        <v>431</v>
      </c>
      <c r="I81" s="42" t="s">
        <v>484</v>
      </c>
      <c r="J81" s="51" t="s">
        <v>248</v>
      </c>
      <c r="K81" s="47"/>
      <c r="L81" s="47"/>
      <c r="M81" s="47"/>
    </row>
    <row r="82" spans="1:13" ht="116.25" customHeight="1">
      <c r="A82" s="38">
        <v>69</v>
      </c>
      <c r="B82" s="42" t="s">
        <v>118</v>
      </c>
      <c r="C82" s="42" t="s">
        <v>485</v>
      </c>
      <c r="D82" s="42" t="s">
        <v>436</v>
      </c>
      <c r="E82" s="42" t="s">
        <v>436</v>
      </c>
      <c r="F82" s="42" t="s">
        <v>247</v>
      </c>
      <c r="G82" s="42" t="s">
        <v>453</v>
      </c>
      <c r="H82" s="42" t="s">
        <v>249</v>
      </c>
      <c r="I82" s="42" t="s">
        <v>484</v>
      </c>
      <c r="J82" s="51" t="s">
        <v>560</v>
      </c>
      <c r="K82" s="47"/>
      <c r="L82" s="47"/>
      <c r="M82" s="47"/>
    </row>
    <row r="83" spans="1:13" ht="93.75">
      <c r="A83" s="38">
        <v>70</v>
      </c>
      <c r="B83" s="42" t="s">
        <v>118</v>
      </c>
      <c r="C83" s="42" t="s">
        <v>485</v>
      </c>
      <c r="D83" s="42" t="s">
        <v>436</v>
      </c>
      <c r="E83" s="42" t="s">
        <v>436</v>
      </c>
      <c r="F83" s="42" t="s">
        <v>561</v>
      </c>
      <c r="G83" s="42" t="s">
        <v>430</v>
      </c>
      <c r="H83" s="42" t="s">
        <v>431</v>
      </c>
      <c r="I83" s="42" t="s">
        <v>484</v>
      </c>
      <c r="J83" s="51" t="s">
        <v>562</v>
      </c>
      <c r="K83" s="47"/>
      <c r="L83" s="47"/>
      <c r="M83" s="47"/>
    </row>
    <row r="84" spans="1:13" ht="75">
      <c r="A84" s="38">
        <v>71</v>
      </c>
      <c r="B84" s="42" t="s">
        <v>118</v>
      </c>
      <c r="C84" s="42" t="s">
        <v>485</v>
      </c>
      <c r="D84" s="42" t="s">
        <v>436</v>
      </c>
      <c r="E84" s="42" t="s">
        <v>436</v>
      </c>
      <c r="F84" s="42" t="s">
        <v>561</v>
      </c>
      <c r="G84" s="42" t="s">
        <v>453</v>
      </c>
      <c r="H84" s="42" t="s">
        <v>249</v>
      </c>
      <c r="I84" s="42" t="s">
        <v>484</v>
      </c>
      <c r="J84" s="51" t="s">
        <v>563</v>
      </c>
      <c r="K84" s="47"/>
      <c r="L84" s="47"/>
      <c r="M84" s="47"/>
    </row>
    <row r="85" spans="1:13" ht="18.75">
      <c r="A85" s="38">
        <v>72</v>
      </c>
      <c r="B85" s="42" t="s">
        <v>118</v>
      </c>
      <c r="C85" s="42" t="s">
        <v>485</v>
      </c>
      <c r="D85" s="42" t="s">
        <v>436</v>
      </c>
      <c r="E85" s="42" t="s">
        <v>436</v>
      </c>
      <c r="F85" s="42" t="s">
        <v>399</v>
      </c>
      <c r="G85" s="42" t="s">
        <v>430</v>
      </c>
      <c r="H85" s="42" t="s">
        <v>431</v>
      </c>
      <c r="I85" s="42" t="s">
        <v>484</v>
      </c>
      <c r="J85" s="51" t="s">
        <v>400</v>
      </c>
      <c r="K85" s="47"/>
      <c r="L85" s="47"/>
      <c r="M85" s="47"/>
    </row>
    <row r="86" spans="1:13" ht="37.5">
      <c r="A86" s="38">
        <v>73</v>
      </c>
      <c r="B86" s="42" t="s">
        <v>118</v>
      </c>
      <c r="C86" s="42" t="s">
        <v>485</v>
      </c>
      <c r="D86" s="42" t="s">
        <v>436</v>
      </c>
      <c r="E86" s="42" t="s">
        <v>436</v>
      </c>
      <c r="F86" s="42" t="s">
        <v>399</v>
      </c>
      <c r="G86" s="42" t="s">
        <v>453</v>
      </c>
      <c r="H86" s="42" t="s">
        <v>431</v>
      </c>
      <c r="I86" s="42" t="s">
        <v>484</v>
      </c>
      <c r="J86" s="51" t="s">
        <v>401</v>
      </c>
      <c r="K86" s="47"/>
      <c r="L86" s="47"/>
      <c r="M86" s="47"/>
    </row>
    <row r="87" spans="1:13" ht="131.25" customHeight="1">
      <c r="A87" s="38">
        <v>74</v>
      </c>
      <c r="B87" s="42" t="s">
        <v>118</v>
      </c>
      <c r="C87" s="42" t="s">
        <v>485</v>
      </c>
      <c r="D87" s="42" t="s">
        <v>436</v>
      </c>
      <c r="E87" s="42" t="s">
        <v>436</v>
      </c>
      <c r="F87" s="42" t="s">
        <v>399</v>
      </c>
      <c r="G87" s="42" t="s">
        <v>453</v>
      </c>
      <c r="H87" s="42" t="s">
        <v>564</v>
      </c>
      <c r="I87" s="42" t="s">
        <v>484</v>
      </c>
      <c r="J87" s="51" t="s">
        <v>565</v>
      </c>
      <c r="K87" s="47"/>
      <c r="L87" s="47"/>
      <c r="M87" s="47"/>
    </row>
    <row r="88" spans="1:13" ht="75">
      <c r="A88" s="38">
        <v>75</v>
      </c>
      <c r="B88" s="42" t="s">
        <v>118</v>
      </c>
      <c r="C88" s="42" t="s">
        <v>485</v>
      </c>
      <c r="D88" s="42" t="s">
        <v>436</v>
      </c>
      <c r="E88" s="42" t="s">
        <v>436</v>
      </c>
      <c r="F88" s="42" t="s">
        <v>399</v>
      </c>
      <c r="G88" s="42" t="s">
        <v>453</v>
      </c>
      <c r="H88" s="42" t="s">
        <v>566</v>
      </c>
      <c r="I88" s="42" t="s">
        <v>484</v>
      </c>
      <c r="J88" s="51" t="s">
        <v>290</v>
      </c>
      <c r="K88" s="47"/>
      <c r="L88" s="47"/>
      <c r="M88" s="47"/>
    </row>
    <row r="89" spans="1:13" ht="93.75">
      <c r="A89" s="38">
        <v>76</v>
      </c>
      <c r="B89" s="42" t="s">
        <v>118</v>
      </c>
      <c r="C89" s="42" t="s">
        <v>485</v>
      </c>
      <c r="D89" s="42" t="s">
        <v>436</v>
      </c>
      <c r="E89" s="42" t="s">
        <v>436</v>
      </c>
      <c r="F89" s="42" t="s">
        <v>399</v>
      </c>
      <c r="G89" s="42" t="s">
        <v>453</v>
      </c>
      <c r="H89" s="42" t="s">
        <v>567</v>
      </c>
      <c r="I89" s="42" t="s">
        <v>484</v>
      </c>
      <c r="J89" s="51" t="s">
        <v>568</v>
      </c>
      <c r="K89" s="47"/>
      <c r="L89" s="47"/>
      <c r="M89" s="47"/>
    </row>
    <row r="90" spans="1:13" ht="76.5" customHeight="1">
      <c r="A90" s="38">
        <v>77</v>
      </c>
      <c r="B90" s="42" t="s">
        <v>118</v>
      </c>
      <c r="C90" s="42" t="s">
        <v>485</v>
      </c>
      <c r="D90" s="42" t="s">
        <v>436</v>
      </c>
      <c r="E90" s="42" t="s">
        <v>436</v>
      </c>
      <c r="F90" s="42" t="s">
        <v>399</v>
      </c>
      <c r="G90" s="42" t="s">
        <v>453</v>
      </c>
      <c r="H90" s="42" t="s">
        <v>569</v>
      </c>
      <c r="I90" s="42" t="s">
        <v>484</v>
      </c>
      <c r="J90" s="51" t="s">
        <v>570</v>
      </c>
      <c r="K90" s="47"/>
      <c r="L90" s="47"/>
      <c r="M90" s="47"/>
    </row>
    <row r="91" spans="1:13" ht="75">
      <c r="A91" s="38">
        <v>78</v>
      </c>
      <c r="B91" s="42" t="s">
        <v>118</v>
      </c>
      <c r="C91" s="42" t="s">
        <v>485</v>
      </c>
      <c r="D91" s="42" t="s">
        <v>436</v>
      </c>
      <c r="E91" s="42" t="s">
        <v>436</v>
      </c>
      <c r="F91" s="42" t="s">
        <v>399</v>
      </c>
      <c r="G91" s="42" t="s">
        <v>453</v>
      </c>
      <c r="H91" s="42" t="s">
        <v>291</v>
      </c>
      <c r="I91" s="42" t="s">
        <v>484</v>
      </c>
      <c r="J91" s="51" t="s">
        <v>572</v>
      </c>
      <c r="K91" s="47"/>
      <c r="L91" s="47"/>
      <c r="M91" s="47"/>
    </row>
    <row r="92" spans="1:13" ht="75" customHeight="1">
      <c r="A92" s="38">
        <v>79</v>
      </c>
      <c r="B92" s="42" t="s">
        <v>118</v>
      </c>
      <c r="C92" s="42" t="s">
        <v>485</v>
      </c>
      <c r="D92" s="42" t="s">
        <v>436</v>
      </c>
      <c r="E92" s="42" t="s">
        <v>436</v>
      </c>
      <c r="F92" s="42" t="s">
        <v>399</v>
      </c>
      <c r="G92" s="42" t="s">
        <v>453</v>
      </c>
      <c r="H92" s="42" t="s">
        <v>571</v>
      </c>
      <c r="I92" s="42" t="s">
        <v>484</v>
      </c>
      <c r="J92" s="51" t="s">
        <v>573</v>
      </c>
      <c r="K92" s="47"/>
      <c r="L92" s="47"/>
      <c r="M92" s="47"/>
    </row>
    <row r="93" spans="1:13" ht="189" customHeight="1">
      <c r="A93" s="38">
        <v>80</v>
      </c>
      <c r="B93" s="42" t="s">
        <v>118</v>
      </c>
      <c r="C93" s="42" t="s">
        <v>485</v>
      </c>
      <c r="D93" s="42" t="s">
        <v>436</v>
      </c>
      <c r="E93" s="42" t="s">
        <v>436</v>
      </c>
      <c r="F93" s="42" t="s">
        <v>399</v>
      </c>
      <c r="G93" s="42" t="s">
        <v>453</v>
      </c>
      <c r="H93" s="42" t="s">
        <v>574</v>
      </c>
      <c r="I93" s="42" t="s">
        <v>484</v>
      </c>
      <c r="J93" s="51" t="s">
        <v>575</v>
      </c>
      <c r="K93" s="47"/>
      <c r="L93" s="47"/>
      <c r="M93" s="47"/>
    </row>
    <row r="94" spans="1:13" ht="75.75" customHeight="1">
      <c r="A94" s="38">
        <v>81</v>
      </c>
      <c r="B94" s="42" t="s">
        <v>118</v>
      </c>
      <c r="C94" s="42" t="s">
        <v>485</v>
      </c>
      <c r="D94" s="42" t="s">
        <v>436</v>
      </c>
      <c r="E94" s="42" t="s">
        <v>436</v>
      </c>
      <c r="F94" s="42" t="s">
        <v>399</v>
      </c>
      <c r="G94" s="42" t="s">
        <v>453</v>
      </c>
      <c r="H94" s="42" t="s">
        <v>576</v>
      </c>
      <c r="I94" s="42" t="s">
        <v>484</v>
      </c>
      <c r="J94" s="51" t="s">
        <v>161</v>
      </c>
      <c r="K94" s="47"/>
      <c r="L94" s="47"/>
      <c r="M94" s="47"/>
    </row>
    <row r="95" spans="1:13" ht="111.75" customHeight="1">
      <c r="A95" s="38">
        <v>82</v>
      </c>
      <c r="B95" s="42" t="s">
        <v>118</v>
      </c>
      <c r="C95" s="42" t="s">
        <v>485</v>
      </c>
      <c r="D95" s="42" t="s">
        <v>436</v>
      </c>
      <c r="E95" s="42" t="s">
        <v>436</v>
      </c>
      <c r="F95" s="42" t="s">
        <v>399</v>
      </c>
      <c r="G95" s="42" t="s">
        <v>453</v>
      </c>
      <c r="H95" s="42" t="s">
        <v>162</v>
      </c>
      <c r="I95" s="42" t="s">
        <v>484</v>
      </c>
      <c r="J95" s="51" t="s">
        <v>323</v>
      </c>
      <c r="K95" s="47"/>
      <c r="L95" s="47"/>
      <c r="M95" s="47"/>
    </row>
    <row r="96" spans="1:13" ht="37.5" customHeight="1">
      <c r="A96" s="38">
        <v>83</v>
      </c>
      <c r="B96" s="42" t="s">
        <v>118</v>
      </c>
      <c r="C96" s="42" t="s">
        <v>485</v>
      </c>
      <c r="D96" s="42" t="s">
        <v>436</v>
      </c>
      <c r="E96" s="42" t="s">
        <v>436</v>
      </c>
      <c r="F96" s="42" t="s">
        <v>399</v>
      </c>
      <c r="G96" s="42" t="s">
        <v>453</v>
      </c>
      <c r="H96" s="42" t="s">
        <v>548</v>
      </c>
      <c r="I96" s="42" t="s">
        <v>484</v>
      </c>
      <c r="J96" s="51" t="s">
        <v>549</v>
      </c>
      <c r="K96" s="47"/>
      <c r="L96" s="47"/>
      <c r="M96" s="47"/>
    </row>
    <row r="97" spans="1:13" ht="84.75" customHeight="1">
      <c r="A97" s="38">
        <v>84</v>
      </c>
      <c r="B97" s="42" t="s">
        <v>118</v>
      </c>
      <c r="C97" s="42" t="s">
        <v>485</v>
      </c>
      <c r="D97" s="42" t="s">
        <v>436</v>
      </c>
      <c r="E97" s="42" t="s">
        <v>436</v>
      </c>
      <c r="F97" s="42" t="s">
        <v>399</v>
      </c>
      <c r="G97" s="42" t="s">
        <v>453</v>
      </c>
      <c r="H97" s="42" t="s">
        <v>538</v>
      </c>
      <c r="I97" s="42" t="s">
        <v>484</v>
      </c>
      <c r="J97" s="51" t="s">
        <v>361</v>
      </c>
      <c r="K97" s="47"/>
      <c r="L97" s="47"/>
      <c r="M97" s="47"/>
    </row>
    <row r="98" spans="1:13" ht="95.25" customHeight="1">
      <c r="A98" s="38">
        <v>85</v>
      </c>
      <c r="B98" s="42" t="s">
        <v>118</v>
      </c>
      <c r="C98" s="42" t="s">
        <v>485</v>
      </c>
      <c r="D98" s="42" t="s">
        <v>436</v>
      </c>
      <c r="E98" s="42" t="s">
        <v>436</v>
      </c>
      <c r="F98" s="42" t="s">
        <v>399</v>
      </c>
      <c r="G98" s="42" t="s">
        <v>453</v>
      </c>
      <c r="H98" s="42" t="s">
        <v>324</v>
      </c>
      <c r="I98" s="42" t="s">
        <v>484</v>
      </c>
      <c r="J98" s="51" t="s">
        <v>325</v>
      </c>
      <c r="K98" s="47"/>
      <c r="L98" s="47"/>
      <c r="M98" s="47"/>
    </row>
    <row r="99" spans="1:13" ht="114.75" customHeight="1">
      <c r="A99" s="38">
        <v>86</v>
      </c>
      <c r="B99" s="42" t="s">
        <v>118</v>
      </c>
      <c r="C99" s="42" t="s">
        <v>485</v>
      </c>
      <c r="D99" s="42" t="s">
        <v>436</v>
      </c>
      <c r="E99" s="42" t="s">
        <v>436</v>
      </c>
      <c r="F99" s="42" t="s">
        <v>399</v>
      </c>
      <c r="G99" s="42" t="s">
        <v>453</v>
      </c>
      <c r="H99" s="42" t="s">
        <v>326</v>
      </c>
      <c r="I99" s="42" t="s">
        <v>484</v>
      </c>
      <c r="J99" s="51" t="s">
        <v>327</v>
      </c>
      <c r="K99" s="47"/>
      <c r="L99" s="47"/>
      <c r="M99" s="47"/>
    </row>
    <row r="100" spans="1:13" ht="75.75" customHeight="1">
      <c r="A100" s="38">
        <v>87</v>
      </c>
      <c r="B100" s="42" t="s">
        <v>118</v>
      </c>
      <c r="C100" s="42" t="s">
        <v>485</v>
      </c>
      <c r="D100" s="42" t="s">
        <v>436</v>
      </c>
      <c r="E100" s="42" t="s">
        <v>436</v>
      </c>
      <c r="F100" s="42" t="s">
        <v>399</v>
      </c>
      <c r="G100" s="42" t="s">
        <v>453</v>
      </c>
      <c r="H100" s="42" t="s">
        <v>139</v>
      </c>
      <c r="I100" s="42" t="s">
        <v>484</v>
      </c>
      <c r="J100" s="51" t="s">
        <v>140</v>
      </c>
      <c r="K100" s="47"/>
      <c r="L100" s="47"/>
      <c r="M100" s="47"/>
    </row>
    <row r="101" spans="1:13" ht="150" customHeight="1">
      <c r="A101" s="38">
        <v>88</v>
      </c>
      <c r="B101" s="42" t="s">
        <v>118</v>
      </c>
      <c r="C101" s="42" t="s">
        <v>485</v>
      </c>
      <c r="D101" s="42" t="s">
        <v>436</v>
      </c>
      <c r="E101" s="42" t="s">
        <v>436</v>
      </c>
      <c r="F101" s="42" t="s">
        <v>399</v>
      </c>
      <c r="G101" s="42" t="s">
        <v>453</v>
      </c>
      <c r="H101" s="42" t="s">
        <v>141</v>
      </c>
      <c r="I101" s="42" t="s">
        <v>484</v>
      </c>
      <c r="J101" s="51" t="s">
        <v>142</v>
      </c>
      <c r="K101" s="47"/>
      <c r="L101" s="47"/>
      <c r="M101" s="47"/>
    </row>
    <row r="102" spans="1:13" ht="55.5" customHeight="1">
      <c r="A102" s="38">
        <v>89</v>
      </c>
      <c r="B102" s="42" t="s">
        <v>118</v>
      </c>
      <c r="C102" s="42" t="s">
        <v>485</v>
      </c>
      <c r="D102" s="42" t="s">
        <v>436</v>
      </c>
      <c r="E102" s="42" t="s">
        <v>436</v>
      </c>
      <c r="F102" s="42" t="s">
        <v>399</v>
      </c>
      <c r="G102" s="42" t="s">
        <v>453</v>
      </c>
      <c r="H102" s="42" t="s">
        <v>143</v>
      </c>
      <c r="I102" s="42" t="s">
        <v>484</v>
      </c>
      <c r="J102" s="51" t="s">
        <v>144</v>
      </c>
      <c r="K102" s="47"/>
      <c r="L102" s="47"/>
      <c r="M102" s="47"/>
    </row>
    <row r="103" spans="1:13" ht="113.25" customHeight="1">
      <c r="A103" s="38">
        <v>90</v>
      </c>
      <c r="B103" s="42" t="s">
        <v>118</v>
      </c>
      <c r="C103" s="42" t="s">
        <v>485</v>
      </c>
      <c r="D103" s="42" t="s">
        <v>436</v>
      </c>
      <c r="E103" s="42" t="s">
        <v>436</v>
      </c>
      <c r="F103" s="42" t="s">
        <v>399</v>
      </c>
      <c r="G103" s="42" t="s">
        <v>453</v>
      </c>
      <c r="H103" s="42" t="s">
        <v>431</v>
      </c>
      <c r="I103" s="42" t="s">
        <v>484</v>
      </c>
      <c r="J103" s="51" t="s">
        <v>133</v>
      </c>
      <c r="K103" s="47"/>
      <c r="L103" s="47"/>
      <c r="M103" s="47"/>
    </row>
    <row r="104" spans="1:13" ht="37.5">
      <c r="A104" s="38">
        <v>91</v>
      </c>
      <c r="B104" s="42" t="s">
        <v>118</v>
      </c>
      <c r="C104" s="42" t="s">
        <v>485</v>
      </c>
      <c r="D104" s="42" t="s">
        <v>436</v>
      </c>
      <c r="E104" s="42" t="s">
        <v>442</v>
      </c>
      <c r="F104" s="42" t="s">
        <v>172</v>
      </c>
      <c r="G104" s="42" t="s">
        <v>430</v>
      </c>
      <c r="H104" s="42" t="s">
        <v>431</v>
      </c>
      <c r="I104" s="42" t="s">
        <v>484</v>
      </c>
      <c r="J104" s="51" t="s">
        <v>402</v>
      </c>
      <c r="K104" s="47"/>
      <c r="L104" s="47"/>
      <c r="M104" s="47"/>
    </row>
    <row r="105" spans="1:13" ht="56.25">
      <c r="A105" s="38">
        <v>92</v>
      </c>
      <c r="B105" s="42" t="s">
        <v>118</v>
      </c>
      <c r="C105" s="42" t="s">
        <v>485</v>
      </c>
      <c r="D105" s="42" t="s">
        <v>436</v>
      </c>
      <c r="E105" s="42" t="s">
        <v>442</v>
      </c>
      <c r="F105" s="42" t="s">
        <v>174</v>
      </c>
      <c r="G105" s="42" t="s">
        <v>430</v>
      </c>
      <c r="H105" s="42" t="s">
        <v>431</v>
      </c>
      <c r="I105" s="42" t="s">
        <v>484</v>
      </c>
      <c r="J105" s="51" t="s">
        <v>176</v>
      </c>
      <c r="K105" s="47"/>
      <c r="L105" s="47"/>
      <c r="M105" s="47"/>
    </row>
    <row r="106" spans="1:13" ht="56.25">
      <c r="A106" s="38">
        <v>93</v>
      </c>
      <c r="B106" s="42" t="s">
        <v>118</v>
      </c>
      <c r="C106" s="42" t="s">
        <v>485</v>
      </c>
      <c r="D106" s="42" t="s">
        <v>436</v>
      </c>
      <c r="E106" s="42" t="s">
        <v>442</v>
      </c>
      <c r="F106" s="42" t="s">
        <v>174</v>
      </c>
      <c r="G106" s="42" t="s">
        <v>453</v>
      </c>
      <c r="H106" s="42" t="s">
        <v>431</v>
      </c>
      <c r="I106" s="42" t="s">
        <v>484</v>
      </c>
      <c r="J106" s="51" t="s">
        <v>403</v>
      </c>
      <c r="K106" s="47"/>
      <c r="L106" s="47"/>
      <c r="M106" s="47"/>
    </row>
    <row r="107" spans="1:13" ht="75">
      <c r="A107" s="38">
        <v>94</v>
      </c>
      <c r="B107" s="42" t="s">
        <v>118</v>
      </c>
      <c r="C107" s="42" t="s">
        <v>485</v>
      </c>
      <c r="D107" s="42" t="s">
        <v>436</v>
      </c>
      <c r="E107" s="42" t="s">
        <v>442</v>
      </c>
      <c r="F107" s="42" t="s">
        <v>490</v>
      </c>
      <c r="G107" s="42" t="s">
        <v>430</v>
      </c>
      <c r="H107" s="42" t="s">
        <v>431</v>
      </c>
      <c r="I107" s="44">
        <v>151</v>
      </c>
      <c r="J107" s="51" t="s">
        <v>404</v>
      </c>
      <c r="K107" s="47"/>
      <c r="L107" s="47"/>
      <c r="M107" s="47"/>
    </row>
    <row r="108" spans="1:13" ht="81" customHeight="1">
      <c r="A108" s="38">
        <v>95</v>
      </c>
      <c r="B108" s="42" t="s">
        <v>118</v>
      </c>
      <c r="C108" s="42" t="s">
        <v>485</v>
      </c>
      <c r="D108" s="42" t="s">
        <v>436</v>
      </c>
      <c r="E108" s="42" t="s">
        <v>442</v>
      </c>
      <c r="F108" s="42" t="s">
        <v>490</v>
      </c>
      <c r="G108" s="42" t="s">
        <v>453</v>
      </c>
      <c r="H108" s="42" t="s">
        <v>431</v>
      </c>
      <c r="I108" s="44">
        <v>151</v>
      </c>
      <c r="J108" s="51" t="s">
        <v>405</v>
      </c>
      <c r="K108" s="47"/>
      <c r="L108" s="47"/>
      <c r="M108" s="47"/>
    </row>
    <row r="109" spans="1:13" ht="56.25">
      <c r="A109" s="38">
        <v>96</v>
      </c>
      <c r="B109" s="42" t="s">
        <v>118</v>
      </c>
      <c r="C109" s="42" t="s">
        <v>485</v>
      </c>
      <c r="D109" s="42" t="s">
        <v>436</v>
      </c>
      <c r="E109" s="42" t="s">
        <v>442</v>
      </c>
      <c r="F109" s="42" t="s">
        <v>156</v>
      </c>
      <c r="G109" s="42" t="s">
        <v>430</v>
      </c>
      <c r="H109" s="42" t="s">
        <v>431</v>
      </c>
      <c r="I109" s="44">
        <v>151</v>
      </c>
      <c r="J109" s="51" t="s">
        <v>145</v>
      </c>
      <c r="K109" s="47"/>
      <c r="L109" s="47"/>
      <c r="M109" s="47"/>
    </row>
    <row r="110" spans="1:13" ht="38.25" customHeight="1">
      <c r="A110" s="38">
        <v>97</v>
      </c>
      <c r="B110" s="42" t="s">
        <v>118</v>
      </c>
      <c r="C110" s="42" t="s">
        <v>485</v>
      </c>
      <c r="D110" s="42" t="s">
        <v>436</v>
      </c>
      <c r="E110" s="42" t="s">
        <v>442</v>
      </c>
      <c r="F110" s="42" t="s">
        <v>156</v>
      </c>
      <c r="G110" s="42" t="s">
        <v>453</v>
      </c>
      <c r="H110" s="42" t="s">
        <v>431</v>
      </c>
      <c r="I110" s="44">
        <v>151</v>
      </c>
      <c r="J110" s="51" t="s">
        <v>146</v>
      </c>
      <c r="K110" s="47"/>
      <c r="L110" s="47"/>
      <c r="M110" s="47"/>
    </row>
    <row r="111" spans="1:13" ht="56.25">
      <c r="A111" s="38">
        <v>98</v>
      </c>
      <c r="B111" s="42" t="s">
        <v>118</v>
      </c>
      <c r="C111" s="42" t="s">
        <v>485</v>
      </c>
      <c r="D111" s="42" t="s">
        <v>436</v>
      </c>
      <c r="E111" s="42" t="s">
        <v>442</v>
      </c>
      <c r="F111" s="42" t="s">
        <v>492</v>
      </c>
      <c r="G111" s="42" t="s">
        <v>430</v>
      </c>
      <c r="H111" s="42" t="s">
        <v>431</v>
      </c>
      <c r="I111" s="44">
        <v>151</v>
      </c>
      <c r="J111" s="51" t="s">
        <v>355</v>
      </c>
      <c r="K111" s="47"/>
      <c r="L111" s="47"/>
      <c r="M111" s="47"/>
    </row>
    <row r="112" spans="1:13" ht="75">
      <c r="A112" s="38">
        <v>99</v>
      </c>
      <c r="B112" s="42" t="s">
        <v>118</v>
      </c>
      <c r="C112" s="42" t="s">
        <v>485</v>
      </c>
      <c r="D112" s="42" t="s">
        <v>436</v>
      </c>
      <c r="E112" s="42" t="s">
        <v>442</v>
      </c>
      <c r="F112" s="42" t="s">
        <v>492</v>
      </c>
      <c r="G112" s="42" t="s">
        <v>453</v>
      </c>
      <c r="H112" s="42" t="s">
        <v>431</v>
      </c>
      <c r="I112" s="44">
        <v>151</v>
      </c>
      <c r="J112" s="51" t="s">
        <v>406</v>
      </c>
      <c r="K112" s="47"/>
      <c r="L112" s="47"/>
      <c r="M112" s="47"/>
    </row>
    <row r="113" spans="1:13" ht="56.25">
      <c r="A113" s="38">
        <v>100</v>
      </c>
      <c r="B113" s="42" t="s">
        <v>118</v>
      </c>
      <c r="C113" s="42" t="s">
        <v>485</v>
      </c>
      <c r="D113" s="42" t="s">
        <v>436</v>
      </c>
      <c r="E113" s="42" t="s">
        <v>442</v>
      </c>
      <c r="F113" s="42" t="s">
        <v>438</v>
      </c>
      <c r="G113" s="42" t="s">
        <v>430</v>
      </c>
      <c r="H113" s="42" t="s">
        <v>431</v>
      </c>
      <c r="I113" s="44">
        <v>151</v>
      </c>
      <c r="J113" s="51" t="s">
        <v>204</v>
      </c>
      <c r="K113" s="47"/>
      <c r="L113" s="47"/>
      <c r="M113" s="47"/>
    </row>
    <row r="114" spans="1:13" ht="56.25">
      <c r="A114" s="38">
        <v>101</v>
      </c>
      <c r="B114" s="42" t="s">
        <v>118</v>
      </c>
      <c r="C114" s="42" t="s">
        <v>485</v>
      </c>
      <c r="D114" s="42" t="s">
        <v>436</v>
      </c>
      <c r="E114" s="42" t="s">
        <v>442</v>
      </c>
      <c r="F114" s="42" t="s">
        <v>438</v>
      </c>
      <c r="G114" s="42" t="s">
        <v>453</v>
      </c>
      <c r="H114" s="42" t="s">
        <v>431</v>
      </c>
      <c r="I114" s="44">
        <v>151</v>
      </c>
      <c r="J114" s="51" t="s">
        <v>337</v>
      </c>
      <c r="K114" s="47"/>
      <c r="L114" s="47"/>
      <c r="M114" s="47"/>
    </row>
    <row r="115" spans="1:13" ht="75" customHeight="1">
      <c r="A115" s="38">
        <v>102</v>
      </c>
      <c r="B115" s="42" t="s">
        <v>118</v>
      </c>
      <c r="C115" s="42" t="s">
        <v>485</v>
      </c>
      <c r="D115" s="42" t="s">
        <v>436</v>
      </c>
      <c r="E115" s="42" t="s">
        <v>442</v>
      </c>
      <c r="F115" s="42" t="s">
        <v>439</v>
      </c>
      <c r="G115" s="42" t="s">
        <v>430</v>
      </c>
      <c r="H115" s="42" t="s">
        <v>431</v>
      </c>
      <c r="I115" s="44">
        <v>151</v>
      </c>
      <c r="J115" s="51" t="s">
        <v>338</v>
      </c>
      <c r="K115" s="47"/>
      <c r="L115" s="47"/>
      <c r="M115" s="47"/>
    </row>
    <row r="116" spans="1:13" ht="59.25" customHeight="1">
      <c r="A116" s="38">
        <v>103</v>
      </c>
      <c r="B116" s="42" t="s">
        <v>118</v>
      </c>
      <c r="C116" s="42" t="s">
        <v>485</v>
      </c>
      <c r="D116" s="42" t="s">
        <v>436</v>
      </c>
      <c r="E116" s="42" t="s">
        <v>442</v>
      </c>
      <c r="F116" s="42" t="s">
        <v>439</v>
      </c>
      <c r="G116" s="42" t="s">
        <v>453</v>
      </c>
      <c r="H116" s="42" t="s">
        <v>431</v>
      </c>
      <c r="I116" s="44">
        <v>151</v>
      </c>
      <c r="J116" s="51" t="s">
        <v>339</v>
      </c>
      <c r="K116" s="47"/>
      <c r="L116" s="47"/>
      <c r="M116" s="47"/>
    </row>
    <row r="117" spans="1:13" ht="39" customHeight="1">
      <c r="A117" s="38">
        <v>104</v>
      </c>
      <c r="B117" s="42" t="s">
        <v>118</v>
      </c>
      <c r="C117" s="42" t="s">
        <v>485</v>
      </c>
      <c r="D117" s="42" t="s">
        <v>436</v>
      </c>
      <c r="E117" s="42" t="s">
        <v>442</v>
      </c>
      <c r="F117" s="42" t="s">
        <v>495</v>
      </c>
      <c r="G117" s="42" t="s">
        <v>430</v>
      </c>
      <c r="H117" s="42" t="s">
        <v>431</v>
      </c>
      <c r="I117" s="44">
        <v>151</v>
      </c>
      <c r="J117" s="51" t="s">
        <v>340</v>
      </c>
      <c r="K117" s="47"/>
      <c r="L117" s="47"/>
      <c r="M117" s="47"/>
    </row>
    <row r="118" spans="1:13" ht="56.25">
      <c r="A118" s="38">
        <v>105</v>
      </c>
      <c r="B118" s="42" t="s">
        <v>118</v>
      </c>
      <c r="C118" s="42" t="s">
        <v>485</v>
      </c>
      <c r="D118" s="42" t="s">
        <v>436</v>
      </c>
      <c r="E118" s="42" t="s">
        <v>442</v>
      </c>
      <c r="F118" s="42" t="s">
        <v>495</v>
      </c>
      <c r="G118" s="42" t="s">
        <v>453</v>
      </c>
      <c r="H118" s="42" t="s">
        <v>431</v>
      </c>
      <c r="I118" s="44">
        <v>151</v>
      </c>
      <c r="J118" s="51" t="s">
        <v>104</v>
      </c>
      <c r="K118" s="47"/>
      <c r="L118" s="47"/>
      <c r="M118" s="47"/>
    </row>
    <row r="119" spans="1:13" ht="187.5">
      <c r="A119" s="38">
        <v>106</v>
      </c>
      <c r="B119" s="42" t="s">
        <v>118</v>
      </c>
      <c r="C119" s="42" t="s">
        <v>485</v>
      </c>
      <c r="D119" s="42" t="s">
        <v>436</v>
      </c>
      <c r="E119" s="42" t="s">
        <v>442</v>
      </c>
      <c r="F119" s="42" t="s">
        <v>495</v>
      </c>
      <c r="G119" s="42" t="s">
        <v>453</v>
      </c>
      <c r="H119" s="42" t="s">
        <v>147</v>
      </c>
      <c r="I119" s="44">
        <v>151</v>
      </c>
      <c r="J119" s="51" t="s">
        <v>13</v>
      </c>
      <c r="K119" s="47"/>
      <c r="L119" s="47"/>
      <c r="M119" s="47"/>
    </row>
    <row r="120" spans="1:13" ht="192" customHeight="1">
      <c r="A120" s="38">
        <v>107</v>
      </c>
      <c r="B120" s="42" t="s">
        <v>118</v>
      </c>
      <c r="C120" s="42" t="s">
        <v>485</v>
      </c>
      <c r="D120" s="42" t="s">
        <v>436</v>
      </c>
      <c r="E120" s="42" t="s">
        <v>442</v>
      </c>
      <c r="F120" s="42" t="s">
        <v>495</v>
      </c>
      <c r="G120" s="42" t="s">
        <v>453</v>
      </c>
      <c r="H120" s="42" t="s">
        <v>148</v>
      </c>
      <c r="I120" s="44">
        <v>151</v>
      </c>
      <c r="J120" s="51" t="s">
        <v>14</v>
      </c>
      <c r="K120" s="47"/>
      <c r="L120" s="47"/>
      <c r="M120" s="47"/>
    </row>
    <row r="121" spans="1:13" ht="131.25">
      <c r="A121" s="38">
        <v>108</v>
      </c>
      <c r="B121" s="42" t="s">
        <v>118</v>
      </c>
      <c r="C121" s="42" t="s">
        <v>485</v>
      </c>
      <c r="D121" s="42" t="s">
        <v>436</v>
      </c>
      <c r="E121" s="42" t="s">
        <v>442</v>
      </c>
      <c r="F121" s="42" t="s">
        <v>495</v>
      </c>
      <c r="G121" s="42" t="s">
        <v>453</v>
      </c>
      <c r="H121" s="42" t="s">
        <v>15</v>
      </c>
      <c r="I121" s="44">
        <v>151</v>
      </c>
      <c r="J121" s="51" t="s">
        <v>16</v>
      </c>
      <c r="K121" s="47"/>
      <c r="L121" s="47"/>
      <c r="M121" s="47"/>
    </row>
    <row r="122" spans="1:13" ht="150">
      <c r="A122" s="38">
        <v>109</v>
      </c>
      <c r="B122" s="42" t="s">
        <v>118</v>
      </c>
      <c r="C122" s="42" t="s">
        <v>485</v>
      </c>
      <c r="D122" s="42" t="s">
        <v>436</v>
      </c>
      <c r="E122" s="42" t="s">
        <v>442</v>
      </c>
      <c r="F122" s="42" t="s">
        <v>495</v>
      </c>
      <c r="G122" s="42" t="s">
        <v>453</v>
      </c>
      <c r="H122" s="42" t="s">
        <v>17</v>
      </c>
      <c r="I122" s="44">
        <v>151</v>
      </c>
      <c r="J122" s="51" t="s">
        <v>18</v>
      </c>
      <c r="K122" s="47"/>
      <c r="L122" s="47"/>
      <c r="M122" s="47"/>
    </row>
    <row r="123" spans="1:13" ht="93.75">
      <c r="A123" s="38">
        <v>110</v>
      </c>
      <c r="B123" s="42" t="s">
        <v>118</v>
      </c>
      <c r="C123" s="42" t="s">
        <v>485</v>
      </c>
      <c r="D123" s="42" t="s">
        <v>436</v>
      </c>
      <c r="E123" s="42" t="s">
        <v>442</v>
      </c>
      <c r="F123" s="42" t="s">
        <v>495</v>
      </c>
      <c r="G123" s="42" t="s">
        <v>453</v>
      </c>
      <c r="H123" s="42" t="s">
        <v>19</v>
      </c>
      <c r="I123" s="44">
        <v>151</v>
      </c>
      <c r="J123" s="51" t="s">
        <v>20</v>
      </c>
      <c r="K123" s="47"/>
      <c r="L123" s="47"/>
      <c r="M123" s="47"/>
    </row>
    <row r="124" spans="1:13" ht="132.75" customHeight="1">
      <c r="A124" s="38">
        <v>111</v>
      </c>
      <c r="B124" s="42" t="s">
        <v>118</v>
      </c>
      <c r="C124" s="42" t="s">
        <v>485</v>
      </c>
      <c r="D124" s="42" t="s">
        <v>436</v>
      </c>
      <c r="E124" s="42" t="s">
        <v>442</v>
      </c>
      <c r="F124" s="42" t="s">
        <v>495</v>
      </c>
      <c r="G124" s="42" t="s">
        <v>453</v>
      </c>
      <c r="H124" s="42" t="s">
        <v>21</v>
      </c>
      <c r="I124" s="44">
        <v>151</v>
      </c>
      <c r="J124" s="51" t="s">
        <v>22</v>
      </c>
      <c r="K124" s="47"/>
      <c r="L124" s="47"/>
      <c r="M124" s="47"/>
    </row>
    <row r="125" spans="1:13" ht="131.25">
      <c r="A125" s="38">
        <v>112</v>
      </c>
      <c r="B125" s="42" t="s">
        <v>118</v>
      </c>
      <c r="C125" s="42" t="s">
        <v>485</v>
      </c>
      <c r="D125" s="42" t="s">
        <v>436</v>
      </c>
      <c r="E125" s="42" t="s">
        <v>442</v>
      </c>
      <c r="F125" s="42" t="s">
        <v>495</v>
      </c>
      <c r="G125" s="42" t="s">
        <v>453</v>
      </c>
      <c r="H125" s="42" t="s">
        <v>11</v>
      </c>
      <c r="I125" s="44">
        <v>151</v>
      </c>
      <c r="J125" s="51" t="s">
        <v>166</v>
      </c>
      <c r="K125" s="47"/>
      <c r="L125" s="47"/>
      <c r="M125" s="47"/>
    </row>
    <row r="126" spans="1:13" ht="150">
      <c r="A126" s="38">
        <v>113</v>
      </c>
      <c r="B126" s="42" t="s">
        <v>118</v>
      </c>
      <c r="C126" s="42" t="s">
        <v>485</v>
      </c>
      <c r="D126" s="42" t="s">
        <v>436</v>
      </c>
      <c r="E126" s="42" t="s">
        <v>442</v>
      </c>
      <c r="F126" s="42" t="s">
        <v>495</v>
      </c>
      <c r="G126" s="42" t="s">
        <v>453</v>
      </c>
      <c r="H126" s="42" t="s">
        <v>12</v>
      </c>
      <c r="I126" s="44">
        <v>151</v>
      </c>
      <c r="J126" s="51" t="s">
        <v>167</v>
      </c>
      <c r="K126" s="47"/>
      <c r="L126" s="47"/>
      <c r="M126" s="47"/>
    </row>
    <row r="127" spans="1:13" ht="247.5" customHeight="1">
      <c r="A127" s="38">
        <v>114</v>
      </c>
      <c r="B127" s="42" t="s">
        <v>118</v>
      </c>
      <c r="C127" s="42" t="s">
        <v>485</v>
      </c>
      <c r="D127" s="42" t="s">
        <v>436</v>
      </c>
      <c r="E127" s="42" t="s">
        <v>442</v>
      </c>
      <c r="F127" s="42" t="s">
        <v>495</v>
      </c>
      <c r="G127" s="42" t="s">
        <v>453</v>
      </c>
      <c r="H127" s="42" t="s">
        <v>168</v>
      </c>
      <c r="I127" s="44">
        <v>151</v>
      </c>
      <c r="J127" s="51" t="s">
        <v>158</v>
      </c>
      <c r="K127" s="47"/>
      <c r="L127" s="47"/>
      <c r="M127" s="47"/>
    </row>
    <row r="128" spans="1:13" ht="134.25" customHeight="1">
      <c r="A128" s="38">
        <v>115</v>
      </c>
      <c r="B128" s="42" t="s">
        <v>118</v>
      </c>
      <c r="C128" s="42" t="s">
        <v>485</v>
      </c>
      <c r="D128" s="42" t="s">
        <v>436</v>
      </c>
      <c r="E128" s="42" t="s">
        <v>442</v>
      </c>
      <c r="F128" s="42" t="s">
        <v>495</v>
      </c>
      <c r="G128" s="42" t="s">
        <v>453</v>
      </c>
      <c r="H128" s="42" t="s">
        <v>159</v>
      </c>
      <c r="I128" s="44">
        <v>151</v>
      </c>
      <c r="J128" s="51" t="s">
        <v>541</v>
      </c>
      <c r="K128" s="47"/>
      <c r="L128" s="47"/>
      <c r="M128" s="47"/>
    </row>
    <row r="129" spans="1:13" ht="187.5">
      <c r="A129" s="38">
        <v>116</v>
      </c>
      <c r="B129" s="42" t="s">
        <v>118</v>
      </c>
      <c r="C129" s="42" t="s">
        <v>485</v>
      </c>
      <c r="D129" s="42" t="s">
        <v>436</v>
      </c>
      <c r="E129" s="42" t="s">
        <v>442</v>
      </c>
      <c r="F129" s="42" t="s">
        <v>495</v>
      </c>
      <c r="G129" s="42" t="s">
        <v>453</v>
      </c>
      <c r="H129" s="42" t="s">
        <v>542</v>
      </c>
      <c r="I129" s="44">
        <v>151</v>
      </c>
      <c r="J129" s="51" t="s">
        <v>545</v>
      </c>
      <c r="K129" s="47"/>
      <c r="L129" s="47"/>
      <c r="M129" s="47"/>
    </row>
    <row r="130" spans="1:13" ht="169.5" customHeight="1">
      <c r="A130" s="38">
        <v>117</v>
      </c>
      <c r="B130" s="42" t="s">
        <v>118</v>
      </c>
      <c r="C130" s="42" t="s">
        <v>485</v>
      </c>
      <c r="D130" s="42" t="s">
        <v>436</v>
      </c>
      <c r="E130" s="42" t="s">
        <v>442</v>
      </c>
      <c r="F130" s="42" t="s">
        <v>495</v>
      </c>
      <c r="G130" s="42" t="s">
        <v>453</v>
      </c>
      <c r="H130" s="42" t="s">
        <v>543</v>
      </c>
      <c r="I130" s="44">
        <v>151</v>
      </c>
      <c r="J130" s="51" t="s">
        <v>29</v>
      </c>
      <c r="K130" s="47"/>
      <c r="L130" s="47"/>
      <c r="M130" s="47"/>
    </row>
    <row r="131" spans="1:10" ht="168.75">
      <c r="A131" s="38">
        <v>118</v>
      </c>
      <c r="B131" s="42" t="s">
        <v>118</v>
      </c>
      <c r="C131" s="42" t="s">
        <v>485</v>
      </c>
      <c r="D131" s="42" t="s">
        <v>436</v>
      </c>
      <c r="E131" s="42" t="s">
        <v>442</v>
      </c>
      <c r="F131" s="42" t="s">
        <v>495</v>
      </c>
      <c r="G131" s="42" t="s">
        <v>453</v>
      </c>
      <c r="H131" s="42" t="s">
        <v>30</v>
      </c>
      <c r="I131" s="44">
        <v>151</v>
      </c>
      <c r="J131" s="51" t="s">
        <v>293</v>
      </c>
    </row>
    <row r="132" spans="1:10" ht="150">
      <c r="A132" s="38">
        <v>119</v>
      </c>
      <c r="B132" s="42" t="s">
        <v>118</v>
      </c>
      <c r="C132" s="42" t="s">
        <v>485</v>
      </c>
      <c r="D132" s="42" t="s">
        <v>436</v>
      </c>
      <c r="E132" s="42" t="s">
        <v>442</v>
      </c>
      <c r="F132" s="42" t="s">
        <v>495</v>
      </c>
      <c r="G132" s="42" t="s">
        <v>453</v>
      </c>
      <c r="H132" s="42" t="s">
        <v>31</v>
      </c>
      <c r="I132" s="44">
        <v>151</v>
      </c>
      <c r="J132" s="51" t="s">
        <v>292</v>
      </c>
    </row>
    <row r="133" spans="1:10" ht="207.75" customHeight="1">
      <c r="A133" s="38">
        <v>120</v>
      </c>
      <c r="B133" s="42" t="s">
        <v>118</v>
      </c>
      <c r="C133" s="42" t="s">
        <v>485</v>
      </c>
      <c r="D133" s="42" t="s">
        <v>436</v>
      </c>
      <c r="E133" s="42" t="s">
        <v>442</v>
      </c>
      <c r="F133" s="42" t="s">
        <v>495</v>
      </c>
      <c r="G133" s="42" t="s">
        <v>453</v>
      </c>
      <c r="H133" s="42" t="s">
        <v>32</v>
      </c>
      <c r="I133" s="44">
        <v>151</v>
      </c>
      <c r="J133" s="51" t="s">
        <v>294</v>
      </c>
    </row>
    <row r="134" spans="1:10" ht="131.25">
      <c r="A134" s="38">
        <v>121</v>
      </c>
      <c r="B134" s="42" t="s">
        <v>118</v>
      </c>
      <c r="C134" s="42" t="s">
        <v>485</v>
      </c>
      <c r="D134" s="42" t="s">
        <v>436</v>
      </c>
      <c r="E134" s="42" t="s">
        <v>442</v>
      </c>
      <c r="F134" s="42" t="s">
        <v>495</v>
      </c>
      <c r="G134" s="42" t="s">
        <v>453</v>
      </c>
      <c r="H134" s="42" t="s">
        <v>33</v>
      </c>
      <c r="I134" s="44">
        <v>151</v>
      </c>
      <c r="J134" s="51" t="s">
        <v>295</v>
      </c>
    </row>
    <row r="135" spans="1:10" ht="131.25">
      <c r="A135" s="38">
        <v>123</v>
      </c>
      <c r="B135" s="42" t="s">
        <v>118</v>
      </c>
      <c r="C135" s="42" t="s">
        <v>485</v>
      </c>
      <c r="D135" s="42" t="s">
        <v>436</v>
      </c>
      <c r="E135" s="42" t="s">
        <v>442</v>
      </c>
      <c r="F135" s="42" t="s">
        <v>495</v>
      </c>
      <c r="G135" s="42" t="s">
        <v>453</v>
      </c>
      <c r="H135" s="42" t="s">
        <v>34</v>
      </c>
      <c r="I135" s="44">
        <v>151</v>
      </c>
      <c r="J135" s="51" t="s">
        <v>164</v>
      </c>
    </row>
    <row r="136" spans="1:10" ht="93.75">
      <c r="A136" s="38">
        <v>124</v>
      </c>
      <c r="B136" s="42" t="s">
        <v>118</v>
      </c>
      <c r="C136" s="42" t="s">
        <v>485</v>
      </c>
      <c r="D136" s="42" t="s">
        <v>436</v>
      </c>
      <c r="E136" s="42" t="s">
        <v>442</v>
      </c>
      <c r="F136" s="42" t="s">
        <v>495</v>
      </c>
      <c r="G136" s="42" t="s">
        <v>453</v>
      </c>
      <c r="H136" s="42" t="s">
        <v>35</v>
      </c>
      <c r="I136" s="44">
        <v>151</v>
      </c>
      <c r="J136" s="51" t="s">
        <v>335</v>
      </c>
    </row>
    <row r="137" spans="1:10" ht="226.5" customHeight="1">
      <c r="A137" s="38">
        <v>125</v>
      </c>
      <c r="B137" s="42" t="s">
        <v>118</v>
      </c>
      <c r="C137" s="42" t="s">
        <v>485</v>
      </c>
      <c r="D137" s="42" t="s">
        <v>436</v>
      </c>
      <c r="E137" s="42" t="s">
        <v>442</v>
      </c>
      <c r="F137" s="42" t="s">
        <v>495</v>
      </c>
      <c r="G137" s="42" t="s">
        <v>453</v>
      </c>
      <c r="H137" s="42" t="s">
        <v>36</v>
      </c>
      <c r="I137" s="44">
        <v>151</v>
      </c>
      <c r="J137" s="51" t="s">
        <v>46</v>
      </c>
    </row>
    <row r="138" spans="1:10" ht="150">
      <c r="A138" s="38">
        <v>126</v>
      </c>
      <c r="B138" s="42" t="s">
        <v>118</v>
      </c>
      <c r="C138" s="42" t="s">
        <v>485</v>
      </c>
      <c r="D138" s="42" t="s">
        <v>436</v>
      </c>
      <c r="E138" s="42" t="s">
        <v>442</v>
      </c>
      <c r="F138" s="42" t="s">
        <v>495</v>
      </c>
      <c r="G138" s="42" t="s">
        <v>453</v>
      </c>
      <c r="H138" s="42" t="s">
        <v>37</v>
      </c>
      <c r="I138" s="44">
        <v>151</v>
      </c>
      <c r="J138" s="51" t="s">
        <v>336</v>
      </c>
    </row>
    <row r="139" spans="1:10" ht="56.25">
      <c r="A139" s="38">
        <v>127</v>
      </c>
      <c r="B139" s="42" t="s">
        <v>118</v>
      </c>
      <c r="C139" s="42" t="s">
        <v>485</v>
      </c>
      <c r="D139" s="42" t="s">
        <v>436</v>
      </c>
      <c r="E139" s="42" t="s">
        <v>442</v>
      </c>
      <c r="F139" s="42" t="s">
        <v>2</v>
      </c>
      <c r="G139" s="42" t="s">
        <v>430</v>
      </c>
      <c r="H139" s="42" t="s">
        <v>431</v>
      </c>
      <c r="I139" s="44">
        <v>151</v>
      </c>
      <c r="J139" s="51" t="s">
        <v>195</v>
      </c>
    </row>
    <row r="140" spans="1:10" ht="56.25">
      <c r="A140" s="38">
        <v>128</v>
      </c>
      <c r="B140" s="42" t="s">
        <v>118</v>
      </c>
      <c r="C140" s="42" t="s">
        <v>485</v>
      </c>
      <c r="D140" s="42" t="s">
        <v>436</v>
      </c>
      <c r="E140" s="42" t="s">
        <v>442</v>
      </c>
      <c r="F140" s="42" t="s">
        <v>2</v>
      </c>
      <c r="G140" s="42" t="s">
        <v>453</v>
      </c>
      <c r="H140" s="42" t="s">
        <v>431</v>
      </c>
      <c r="I140" s="44">
        <v>151</v>
      </c>
      <c r="J140" s="51" t="s">
        <v>38</v>
      </c>
    </row>
    <row r="141" spans="1:10" ht="115.5" customHeight="1">
      <c r="A141" s="38">
        <v>129</v>
      </c>
      <c r="B141" s="42" t="s">
        <v>118</v>
      </c>
      <c r="C141" s="42" t="s">
        <v>485</v>
      </c>
      <c r="D141" s="42" t="s">
        <v>436</v>
      </c>
      <c r="E141" s="42" t="s">
        <v>442</v>
      </c>
      <c r="F141" s="42" t="s">
        <v>341</v>
      </c>
      <c r="G141" s="42" t="s">
        <v>430</v>
      </c>
      <c r="H141" s="42" t="s">
        <v>431</v>
      </c>
      <c r="I141" s="44">
        <v>151</v>
      </c>
      <c r="J141" s="51" t="s">
        <v>342</v>
      </c>
    </row>
    <row r="142" spans="1:10" ht="115.5" customHeight="1">
      <c r="A142" s="38">
        <v>130</v>
      </c>
      <c r="B142" s="42" t="s">
        <v>118</v>
      </c>
      <c r="C142" s="42" t="s">
        <v>485</v>
      </c>
      <c r="D142" s="42" t="s">
        <v>436</v>
      </c>
      <c r="E142" s="42" t="s">
        <v>442</v>
      </c>
      <c r="F142" s="42" t="s">
        <v>341</v>
      </c>
      <c r="G142" s="42" t="s">
        <v>453</v>
      </c>
      <c r="H142" s="42" t="s">
        <v>431</v>
      </c>
      <c r="I142" s="44">
        <v>151</v>
      </c>
      <c r="J142" s="51" t="s">
        <v>343</v>
      </c>
    </row>
    <row r="143" spans="1:10" ht="208.5" customHeight="1">
      <c r="A143" s="38">
        <v>131</v>
      </c>
      <c r="B143" s="42" t="s">
        <v>118</v>
      </c>
      <c r="C143" s="42" t="s">
        <v>485</v>
      </c>
      <c r="D143" s="42" t="s">
        <v>436</v>
      </c>
      <c r="E143" s="42" t="s">
        <v>442</v>
      </c>
      <c r="F143" s="42" t="s">
        <v>39</v>
      </c>
      <c r="G143" s="42" t="s">
        <v>430</v>
      </c>
      <c r="H143" s="42" t="s">
        <v>431</v>
      </c>
      <c r="I143" s="44">
        <v>151</v>
      </c>
      <c r="J143" s="51" t="s">
        <v>40</v>
      </c>
    </row>
    <row r="144" spans="1:10" ht="207" customHeight="1">
      <c r="A144" s="38">
        <v>132</v>
      </c>
      <c r="B144" s="42" t="s">
        <v>118</v>
      </c>
      <c r="C144" s="42" t="s">
        <v>485</v>
      </c>
      <c r="D144" s="42" t="s">
        <v>436</v>
      </c>
      <c r="E144" s="42" t="s">
        <v>442</v>
      </c>
      <c r="F144" s="42" t="s">
        <v>39</v>
      </c>
      <c r="G144" s="42" t="s">
        <v>453</v>
      </c>
      <c r="H144" s="42" t="s">
        <v>431</v>
      </c>
      <c r="I144" s="44">
        <v>151</v>
      </c>
      <c r="J144" s="51" t="s">
        <v>40</v>
      </c>
    </row>
    <row r="145" spans="1:10" ht="115.5" customHeight="1">
      <c r="A145" s="38">
        <v>133</v>
      </c>
      <c r="B145" s="42" t="s">
        <v>118</v>
      </c>
      <c r="C145" s="42" t="s">
        <v>485</v>
      </c>
      <c r="D145" s="42" t="s">
        <v>436</v>
      </c>
      <c r="E145" s="42" t="s">
        <v>442</v>
      </c>
      <c r="F145" s="42" t="s">
        <v>41</v>
      </c>
      <c r="G145" s="42" t="s">
        <v>430</v>
      </c>
      <c r="H145" s="42" t="s">
        <v>431</v>
      </c>
      <c r="I145" s="44">
        <v>151</v>
      </c>
      <c r="J145" s="51" t="s">
        <v>42</v>
      </c>
    </row>
    <row r="146" spans="1:10" ht="110.25" customHeight="1">
      <c r="A146" s="38">
        <v>134</v>
      </c>
      <c r="B146" s="42" t="s">
        <v>118</v>
      </c>
      <c r="C146" s="42" t="s">
        <v>485</v>
      </c>
      <c r="D146" s="42" t="s">
        <v>436</v>
      </c>
      <c r="E146" s="42" t="s">
        <v>442</v>
      </c>
      <c r="F146" s="42" t="s">
        <v>41</v>
      </c>
      <c r="G146" s="42" t="s">
        <v>453</v>
      </c>
      <c r="H146" s="42" t="s">
        <v>431</v>
      </c>
      <c r="I146" s="44">
        <v>151</v>
      </c>
      <c r="J146" s="51" t="s">
        <v>196</v>
      </c>
    </row>
    <row r="147" spans="1:10" ht="18.75">
      <c r="A147" s="38">
        <v>135</v>
      </c>
      <c r="B147" s="42" t="s">
        <v>118</v>
      </c>
      <c r="C147" s="42" t="s">
        <v>485</v>
      </c>
      <c r="D147" s="42" t="s">
        <v>436</v>
      </c>
      <c r="E147" s="42" t="s">
        <v>455</v>
      </c>
      <c r="F147" s="42" t="s">
        <v>172</v>
      </c>
      <c r="G147" s="42" t="s">
        <v>430</v>
      </c>
      <c r="H147" s="42" t="s">
        <v>431</v>
      </c>
      <c r="I147" s="44">
        <v>151</v>
      </c>
      <c r="J147" s="51" t="s">
        <v>368</v>
      </c>
    </row>
    <row r="148" spans="1:10" ht="96" customHeight="1">
      <c r="A148" s="38">
        <v>136</v>
      </c>
      <c r="B148" s="42" t="s">
        <v>118</v>
      </c>
      <c r="C148" s="42" t="s">
        <v>485</v>
      </c>
      <c r="D148" s="42" t="s">
        <v>436</v>
      </c>
      <c r="E148" s="42" t="s">
        <v>455</v>
      </c>
      <c r="F148" s="42" t="s">
        <v>491</v>
      </c>
      <c r="G148" s="42" t="s">
        <v>430</v>
      </c>
      <c r="H148" s="42" t="s">
        <v>431</v>
      </c>
      <c r="I148" s="44">
        <v>151</v>
      </c>
      <c r="J148" s="51" t="s">
        <v>344</v>
      </c>
    </row>
    <row r="149" spans="1:10" ht="91.5" customHeight="1">
      <c r="A149" s="38">
        <v>137</v>
      </c>
      <c r="B149" s="42" t="s">
        <v>118</v>
      </c>
      <c r="C149" s="42" t="s">
        <v>485</v>
      </c>
      <c r="D149" s="42" t="s">
        <v>436</v>
      </c>
      <c r="E149" s="42" t="s">
        <v>455</v>
      </c>
      <c r="F149" s="42" t="s">
        <v>491</v>
      </c>
      <c r="G149" s="42" t="s">
        <v>453</v>
      </c>
      <c r="H149" s="42" t="s">
        <v>431</v>
      </c>
      <c r="I149" s="44">
        <v>151</v>
      </c>
      <c r="J149" s="51" t="s">
        <v>345</v>
      </c>
    </row>
    <row r="150" spans="1:10" ht="38.25" customHeight="1">
      <c r="A150" s="38">
        <v>138</v>
      </c>
      <c r="B150" s="42" t="s">
        <v>118</v>
      </c>
      <c r="C150" s="42" t="s">
        <v>485</v>
      </c>
      <c r="D150" s="42" t="s">
        <v>436</v>
      </c>
      <c r="E150" s="42" t="s">
        <v>455</v>
      </c>
      <c r="F150" s="42" t="s">
        <v>399</v>
      </c>
      <c r="G150" s="42" t="s">
        <v>430</v>
      </c>
      <c r="H150" s="42" t="s">
        <v>431</v>
      </c>
      <c r="I150" s="44">
        <v>151</v>
      </c>
      <c r="J150" s="51" t="s">
        <v>43</v>
      </c>
    </row>
    <row r="151" spans="1:10" ht="36.75" customHeight="1">
      <c r="A151" s="38">
        <v>139</v>
      </c>
      <c r="B151" s="42" t="s">
        <v>118</v>
      </c>
      <c r="C151" s="42" t="s">
        <v>485</v>
      </c>
      <c r="D151" s="42" t="s">
        <v>436</v>
      </c>
      <c r="E151" s="42" t="s">
        <v>455</v>
      </c>
      <c r="F151" s="42" t="s">
        <v>399</v>
      </c>
      <c r="G151" s="42" t="s">
        <v>453</v>
      </c>
      <c r="H151" s="42" t="s">
        <v>431</v>
      </c>
      <c r="I151" s="44">
        <v>151</v>
      </c>
      <c r="J151" s="51" t="s">
        <v>44</v>
      </c>
    </row>
    <row r="152" spans="1:10" ht="56.25" customHeight="1">
      <c r="A152" s="38">
        <v>140</v>
      </c>
      <c r="B152" s="42" t="s">
        <v>118</v>
      </c>
      <c r="C152" s="42" t="s">
        <v>485</v>
      </c>
      <c r="D152" s="42" t="s">
        <v>436</v>
      </c>
      <c r="E152" s="42" t="s">
        <v>455</v>
      </c>
      <c r="F152" s="42" t="s">
        <v>399</v>
      </c>
      <c r="G152" s="42" t="s">
        <v>453</v>
      </c>
      <c r="H152" s="42" t="s">
        <v>45</v>
      </c>
      <c r="I152" s="44">
        <v>151</v>
      </c>
      <c r="J152" s="51" t="s">
        <v>321</v>
      </c>
    </row>
    <row r="153" spans="1:10" ht="56.25" customHeight="1">
      <c r="A153" s="38">
        <v>141</v>
      </c>
      <c r="B153" s="42" t="s">
        <v>118</v>
      </c>
      <c r="C153" s="42" t="s">
        <v>485</v>
      </c>
      <c r="D153" s="42" t="s">
        <v>436</v>
      </c>
      <c r="E153" s="42" t="s">
        <v>455</v>
      </c>
      <c r="F153" s="42" t="s">
        <v>399</v>
      </c>
      <c r="G153" s="42" t="s">
        <v>453</v>
      </c>
      <c r="H153" s="42" t="s">
        <v>322</v>
      </c>
      <c r="I153" s="44">
        <v>151</v>
      </c>
      <c r="J153" s="51" t="s">
        <v>86</v>
      </c>
    </row>
    <row r="154" spans="1:10" ht="38.25" customHeight="1">
      <c r="A154" s="38">
        <v>142</v>
      </c>
      <c r="B154" s="42" t="s">
        <v>172</v>
      </c>
      <c r="C154" s="42" t="s">
        <v>485</v>
      </c>
      <c r="D154" s="42" t="s">
        <v>436</v>
      </c>
      <c r="E154" s="42" t="s">
        <v>460</v>
      </c>
      <c r="F154" s="42" t="s">
        <v>172</v>
      </c>
      <c r="G154" s="42" t="s">
        <v>430</v>
      </c>
      <c r="H154" s="42" t="s">
        <v>87</v>
      </c>
      <c r="I154" s="44">
        <v>151</v>
      </c>
      <c r="J154" s="51" t="s">
        <v>88</v>
      </c>
    </row>
    <row r="155" spans="1:10" ht="36.75" customHeight="1">
      <c r="A155" s="38">
        <v>143</v>
      </c>
      <c r="B155" s="42" t="s">
        <v>118</v>
      </c>
      <c r="C155" s="42" t="s">
        <v>485</v>
      </c>
      <c r="D155" s="42" t="s">
        <v>436</v>
      </c>
      <c r="E155" s="42" t="s">
        <v>460</v>
      </c>
      <c r="F155" s="42" t="s">
        <v>501</v>
      </c>
      <c r="G155" s="42" t="s">
        <v>430</v>
      </c>
      <c r="H155" s="42" t="s">
        <v>431</v>
      </c>
      <c r="I155" s="44">
        <v>151</v>
      </c>
      <c r="J155" s="51" t="s">
        <v>89</v>
      </c>
    </row>
    <row r="156" spans="1:10" ht="38.25" customHeight="1">
      <c r="A156" s="38">
        <v>144</v>
      </c>
      <c r="B156" s="42" t="s">
        <v>118</v>
      </c>
      <c r="C156" s="42" t="s">
        <v>485</v>
      </c>
      <c r="D156" s="42" t="s">
        <v>436</v>
      </c>
      <c r="E156" s="42" t="s">
        <v>460</v>
      </c>
      <c r="F156" s="42" t="s">
        <v>90</v>
      </c>
      <c r="G156" s="42" t="s">
        <v>453</v>
      </c>
      <c r="H156" s="42" t="s">
        <v>431</v>
      </c>
      <c r="I156" s="44">
        <v>151</v>
      </c>
      <c r="J156" s="51" t="s">
        <v>91</v>
      </c>
    </row>
    <row r="157" spans="1:10" ht="56.25" customHeight="1">
      <c r="A157" s="38">
        <v>145</v>
      </c>
      <c r="B157" s="42" t="s">
        <v>118</v>
      </c>
      <c r="C157" s="42" t="s">
        <v>485</v>
      </c>
      <c r="D157" s="42" t="s">
        <v>436</v>
      </c>
      <c r="E157" s="42" t="s">
        <v>460</v>
      </c>
      <c r="F157" s="42" t="s">
        <v>90</v>
      </c>
      <c r="G157" s="42" t="s">
        <v>453</v>
      </c>
      <c r="H157" s="42" t="s">
        <v>92</v>
      </c>
      <c r="I157" s="44">
        <v>151</v>
      </c>
      <c r="J157" s="51" t="s">
        <v>93</v>
      </c>
    </row>
    <row r="158" spans="1:13" ht="37.5">
      <c r="A158" s="38">
        <v>146</v>
      </c>
      <c r="B158" s="42" t="s">
        <v>172</v>
      </c>
      <c r="C158" s="42" t="s">
        <v>502</v>
      </c>
      <c r="D158" s="42" t="s">
        <v>430</v>
      </c>
      <c r="E158" s="42" t="s">
        <v>430</v>
      </c>
      <c r="F158" s="42" t="s">
        <v>172</v>
      </c>
      <c r="G158" s="42" t="s">
        <v>430</v>
      </c>
      <c r="H158" s="42" t="s">
        <v>431</v>
      </c>
      <c r="I158" s="42" t="s">
        <v>172</v>
      </c>
      <c r="J158" s="51" t="s">
        <v>346</v>
      </c>
      <c r="K158" s="43"/>
      <c r="L158" s="43"/>
      <c r="M158" s="43"/>
    </row>
    <row r="159" spans="1:10" ht="18.75">
      <c r="A159" s="38">
        <v>147</v>
      </c>
      <c r="B159" s="42" t="s">
        <v>172</v>
      </c>
      <c r="C159" s="42" t="s">
        <v>502</v>
      </c>
      <c r="D159" s="42" t="s">
        <v>436</v>
      </c>
      <c r="E159" s="42" t="s">
        <v>430</v>
      </c>
      <c r="F159" s="42" t="s">
        <v>172</v>
      </c>
      <c r="G159" s="42" t="s">
        <v>430</v>
      </c>
      <c r="H159" s="42" t="s">
        <v>431</v>
      </c>
      <c r="I159" s="42" t="s">
        <v>172</v>
      </c>
      <c r="J159" s="51" t="s">
        <v>347</v>
      </c>
    </row>
    <row r="160" spans="1:10" ht="18.75">
      <c r="A160" s="38">
        <v>148</v>
      </c>
      <c r="B160" s="42" t="s">
        <v>172</v>
      </c>
      <c r="C160" s="42" t="s">
        <v>502</v>
      </c>
      <c r="D160" s="42" t="s">
        <v>436</v>
      </c>
      <c r="E160" s="42" t="s">
        <v>432</v>
      </c>
      <c r="F160" s="42" t="s">
        <v>172</v>
      </c>
      <c r="G160" s="42" t="s">
        <v>430</v>
      </c>
      <c r="H160" s="42" t="s">
        <v>431</v>
      </c>
      <c r="I160" s="42" t="s">
        <v>446</v>
      </c>
      <c r="J160" s="51" t="s">
        <v>129</v>
      </c>
    </row>
    <row r="161" spans="1:10" ht="75">
      <c r="A161" s="38">
        <v>149</v>
      </c>
      <c r="B161" s="42" t="s">
        <v>172</v>
      </c>
      <c r="C161" s="42" t="s">
        <v>502</v>
      </c>
      <c r="D161" s="42" t="s">
        <v>436</v>
      </c>
      <c r="E161" s="42" t="s">
        <v>432</v>
      </c>
      <c r="F161" s="42" t="s">
        <v>441</v>
      </c>
      <c r="G161" s="42" t="s">
        <v>453</v>
      </c>
      <c r="H161" s="42" t="s">
        <v>431</v>
      </c>
      <c r="I161" s="42" t="s">
        <v>446</v>
      </c>
      <c r="J161" s="51" t="s">
        <v>348</v>
      </c>
    </row>
    <row r="162" spans="1:10" ht="75.75" customHeight="1">
      <c r="A162" s="38">
        <v>150</v>
      </c>
      <c r="B162" s="42" t="s">
        <v>212</v>
      </c>
      <c r="C162" s="42" t="s">
        <v>502</v>
      </c>
      <c r="D162" s="42" t="s">
        <v>436</v>
      </c>
      <c r="E162" s="42" t="s">
        <v>432</v>
      </c>
      <c r="F162" s="42" t="s">
        <v>441</v>
      </c>
      <c r="G162" s="42" t="s">
        <v>453</v>
      </c>
      <c r="H162" s="42" t="s">
        <v>431</v>
      </c>
      <c r="I162" s="42" t="s">
        <v>446</v>
      </c>
      <c r="J162" s="51" t="s">
        <v>348</v>
      </c>
    </row>
    <row r="163" spans="1:10" ht="75">
      <c r="A163" s="38">
        <v>151</v>
      </c>
      <c r="B163" s="42" t="s">
        <v>349</v>
      </c>
      <c r="C163" s="42" t="s">
        <v>502</v>
      </c>
      <c r="D163" s="42" t="s">
        <v>436</v>
      </c>
      <c r="E163" s="42" t="s">
        <v>432</v>
      </c>
      <c r="F163" s="42" t="s">
        <v>441</v>
      </c>
      <c r="G163" s="42" t="s">
        <v>453</v>
      </c>
      <c r="H163" s="42" t="s">
        <v>431</v>
      </c>
      <c r="I163" s="42" t="s">
        <v>446</v>
      </c>
      <c r="J163" s="51" t="s">
        <v>348</v>
      </c>
    </row>
    <row r="164" spans="1:10" ht="74.25" customHeight="1">
      <c r="A164" s="38">
        <v>152</v>
      </c>
      <c r="B164" s="42" t="s">
        <v>350</v>
      </c>
      <c r="C164" s="42" t="s">
        <v>502</v>
      </c>
      <c r="D164" s="42" t="s">
        <v>436</v>
      </c>
      <c r="E164" s="42" t="s">
        <v>432</v>
      </c>
      <c r="F164" s="42" t="s">
        <v>441</v>
      </c>
      <c r="G164" s="42" t="s">
        <v>453</v>
      </c>
      <c r="H164" s="42" t="s">
        <v>431</v>
      </c>
      <c r="I164" s="42" t="s">
        <v>446</v>
      </c>
      <c r="J164" s="51" t="s">
        <v>348</v>
      </c>
    </row>
    <row r="165" spans="1:10" ht="72.75" customHeight="1">
      <c r="A165" s="38">
        <v>153</v>
      </c>
      <c r="B165" s="42" t="s">
        <v>351</v>
      </c>
      <c r="C165" s="42" t="s">
        <v>502</v>
      </c>
      <c r="D165" s="42" t="s">
        <v>436</v>
      </c>
      <c r="E165" s="42" t="s">
        <v>432</v>
      </c>
      <c r="F165" s="42" t="s">
        <v>441</v>
      </c>
      <c r="G165" s="42" t="s">
        <v>453</v>
      </c>
      <c r="H165" s="42" t="s">
        <v>431</v>
      </c>
      <c r="I165" s="42" t="s">
        <v>446</v>
      </c>
      <c r="J165" s="51" t="s">
        <v>348</v>
      </c>
    </row>
    <row r="166" spans="1:10" ht="57" customHeight="1">
      <c r="A166" s="38">
        <v>154</v>
      </c>
      <c r="B166" s="42" t="s">
        <v>172</v>
      </c>
      <c r="C166" s="42" t="s">
        <v>502</v>
      </c>
      <c r="D166" s="42" t="s">
        <v>442</v>
      </c>
      <c r="E166" s="42" t="s">
        <v>430</v>
      </c>
      <c r="F166" s="42" t="s">
        <v>172</v>
      </c>
      <c r="G166" s="42" t="s">
        <v>430</v>
      </c>
      <c r="H166" s="42" t="s">
        <v>431</v>
      </c>
      <c r="I166" s="42" t="s">
        <v>172</v>
      </c>
      <c r="J166" s="51" t="s">
        <v>94</v>
      </c>
    </row>
    <row r="167" spans="1:10" ht="21" customHeight="1">
      <c r="A167" s="38">
        <v>155</v>
      </c>
      <c r="B167" s="42" t="s">
        <v>172</v>
      </c>
      <c r="C167" s="42" t="s">
        <v>502</v>
      </c>
      <c r="D167" s="42" t="s">
        <v>442</v>
      </c>
      <c r="E167" s="42" t="s">
        <v>436</v>
      </c>
      <c r="F167" s="42" t="s">
        <v>172</v>
      </c>
      <c r="G167" s="42" t="s">
        <v>430</v>
      </c>
      <c r="H167" s="42" t="s">
        <v>431</v>
      </c>
      <c r="I167" s="42" t="s">
        <v>450</v>
      </c>
      <c r="J167" s="51" t="s">
        <v>95</v>
      </c>
    </row>
    <row r="168" spans="1:10" ht="74.25" customHeight="1">
      <c r="A168" s="38">
        <v>156</v>
      </c>
      <c r="B168" s="42" t="s">
        <v>172</v>
      </c>
      <c r="C168" s="42" t="s">
        <v>502</v>
      </c>
      <c r="D168" s="42" t="s">
        <v>442</v>
      </c>
      <c r="E168" s="42" t="s">
        <v>436</v>
      </c>
      <c r="F168" s="42" t="s">
        <v>441</v>
      </c>
      <c r="G168" s="42" t="s">
        <v>453</v>
      </c>
      <c r="H168" s="42" t="s">
        <v>431</v>
      </c>
      <c r="I168" s="42" t="s">
        <v>450</v>
      </c>
      <c r="J168" s="51" t="s">
        <v>96</v>
      </c>
    </row>
    <row r="169" spans="1:10" ht="57" customHeight="1">
      <c r="A169" s="38">
        <v>157</v>
      </c>
      <c r="B169" s="42" t="s">
        <v>349</v>
      </c>
      <c r="C169" s="42" t="s">
        <v>502</v>
      </c>
      <c r="D169" s="42" t="s">
        <v>442</v>
      </c>
      <c r="E169" s="42" t="s">
        <v>436</v>
      </c>
      <c r="F169" s="42" t="s">
        <v>441</v>
      </c>
      <c r="G169" s="42" t="s">
        <v>453</v>
      </c>
      <c r="H169" s="42" t="s">
        <v>97</v>
      </c>
      <c r="I169" s="42" t="s">
        <v>450</v>
      </c>
      <c r="J169" s="51" t="s">
        <v>98</v>
      </c>
    </row>
    <row r="170" spans="1:10" ht="96.75" customHeight="1">
      <c r="A170" s="38">
        <v>158</v>
      </c>
      <c r="B170" s="42" t="s">
        <v>349</v>
      </c>
      <c r="C170" s="42" t="s">
        <v>502</v>
      </c>
      <c r="D170" s="42" t="s">
        <v>442</v>
      </c>
      <c r="E170" s="42" t="s">
        <v>436</v>
      </c>
      <c r="F170" s="42" t="s">
        <v>441</v>
      </c>
      <c r="G170" s="42" t="s">
        <v>453</v>
      </c>
      <c r="H170" s="42" t="s">
        <v>99</v>
      </c>
      <c r="I170" s="42" t="s">
        <v>450</v>
      </c>
      <c r="J170" s="51" t="s">
        <v>100</v>
      </c>
    </row>
    <row r="171" spans="1:10" ht="96.75" customHeight="1">
      <c r="A171" s="38">
        <v>159</v>
      </c>
      <c r="B171" s="42" t="s">
        <v>350</v>
      </c>
      <c r="C171" s="42" t="s">
        <v>502</v>
      </c>
      <c r="D171" s="42" t="s">
        <v>442</v>
      </c>
      <c r="E171" s="42" t="s">
        <v>436</v>
      </c>
      <c r="F171" s="42" t="s">
        <v>441</v>
      </c>
      <c r="G171" s="42" t="s">
        <v>453</v>
      </c>
      <c r="H171" s="42" t="s">
        <v>362</v>
      </c>
      <c r="I171" s="42" t="s">
        <v>450</v>
      </c>
      <c r="J171" s="51" t="s">
        <v>363</v>
      </c>
    </row>
    <row r="172" spans="1:10" ht="96.75" customHeight="1">
      <c r="A172" s="38">
        <v>160</v>
      </c>
      <c r="B172" s="42" t="s">
        <v>350</v>
      </c>
      <c r="C172" s="42" t="s">
        <v>502</v>
      </c>
      <c r="D172" s="42" t="s">
        <v>442</v>
      </c>
      <c r="E172" s="42" t="s">
        <v>436</v>
      </c>
      <c r="F172" s="42" t="s">
        <v>441</v>
      </c>
      <c r="G172" s="42" t="s">
        <v>453</v>
      </c>
      <c r="H172" s="42" t="s">
        <v>364</v>
      </c>
      <c r="I172" s="42" t="s">
        <v>450</v>
      </c>
      <c r="J172" s="51" t="s">
        <v>365</v>
      </c>
    </row>
    <row r="173" spans="1:10" ht="57" customHeight="1">
      <c r="A173" s="38">
        <v>161</v>
      </c>
      <c r="B173" s="42" t="s">
        <v>350</v>
      </c>
      <c r="C173" s="42" t="s">
        <v>502</v>
      </c>
      <c r="D173" s="42" t="s">
        <v>442</v>
      </c>
      <c r="E173" s="42" t="s">
        <v>436</v>
      </c>
      <c r="F173" s="42" t="s">
        <v>441</v>
      </c>
      <c r="G173" s="42" t="s">
        <v>453</v>
      </c>
      <c r="H173" s="42" t="s">
        <v>101</v>
      </c>
      <c r="I173" s="42" t="s">
        <v>450</v>
      </c>
      <c r="J173" s="51" t="s">
        <v>558</v>
      </c>
    </row>
    <row r="174" spans="1:10" ht="18.75">
      <c r="A174" s="38"/>
      <c r="B174" s="42"/>
      <c r="C174" s="42"/>
      <c r="D174" s="42"/>
      <c r="E174" s="42"/>
      <c r="F174" s="42"/>
      <c r="G174" s="42"/>
      <c r="H174" s="42"/>
      <c r="I174" s="42"/>
      <c r="J174" s="52" t="s">
        <v>352</v>
      </c>
    </row>
    <row r="175" spans="1:10" ht="12.75">
      <c r="A175" s="30"/>
      <c r="C175" s="24"/>
      <c r="D175" s="24"/>
      <c r="E175" s="24"/>
      <c r="F175" s="24"/>
      <c r="G175" s="24"/>
      <c r="H175" s="24"/>
      <c r="I175" s="24"/>
      <c r="J175" s="32"/>
    </row>
    <row r="176" spans="1:10" ht="12.75">
      <c r="A176" s="30"/>
      <c r="B176" s="30"/>
      <c r="C176" s="30"/>
      <c r="D176" s="24"/>
      <c r="E176" s="30"/>
      <c r="F176" s="30"/>
      <c r="G176" s="30"/>
      <c r="H176" s="30"/>
      <c r="I176" s="30"/>
      <c r="J176" s="31"/>
    </row>
  </sheetData>
  <sheetProtection/>
  <mergeCells count="16">
    <mergeCell ref="A12:A13"/>
    <mergeCell ref="B12:B13"/>
    <mergeCell ref="A7:J7"/>
    <mergeCell ref="A10:A11"/>
    <mergeCell ref="B10:I10"/>
    <mergeCell ref="J10:J11"/>
    <mergeCell ref="C12:C13"/>
    <mergeCell ref="D12:D13"/>
    <mergeCell ref="G12:G13"/>
    <mergeCell ref="H12:H13"/>
    <mergeCell ref="E12:E13"/>
    <mergeCell ref="F12:F13"/>
    <mergeCell ref="K10:M11"/>
    <mergeCell ref="K12:M12"/>
    <mergeCell ref="I12:I13"/>
    <mergeCell ref="J12:J13"/>
  </mergeCells>
  <printOptions/>
  <pageMargins left="0.1968503937007874" right="0.1968503937007874" top="0.5905511811023623" bottom="0.5905511811023623"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O69"/>
  <sheetViews>
    <sheetView tabSelected="1" zoomScalePageLayoutView="0" workbookViewId="0" topLeftCell="A1">
      <selection activeCell="K5" sqref="K5"/>
    </sheetView>
  </sheetViews>
  <sheetFormatPr defaultColWidth="9.00390625" defaultRowHeight="12.75"/>
  <cols>
    <col min="1" max="1" width="6.125" style="23" customWidth="1"/>
    <col min="2" max="2" width="7.25390625" style="24" customWidth="1"/>
    <col min="3" max="3" width="3.75390625" style="23" customWidth="1"/>
    <col min="4" max="4" width="4.00390625" style="23" bestFit="1" customWidth="1"/>
    <col min="5" max="5" width="3.625" style="23" bestFit="1" customWidth="1"/>
    <col min="6" max="6" width="5.875" style="23" customWidth="1"/>
    <col min="7" max="7" width="3.625" style="23" customWidth="1"/>
    <col min="8" max="8" width="7.625" style="23" customWidth="1"/>
    <col min="9" max="9" width="6.875" style="23" customWidth="1"/>
    <col min="10" max="10" width="64.375" style="25" customWidth="1"/>
    <col min="11" max="11" width="17.375" style="86" customWidth="1"/>
    <col min="12" max="12" width="16.75390625" style="92" customWidth="1"/>
    <col min="13" max="13" width="14.75390625" style="26" customWidth="1"/>
    <col min="14" max="16384" width="9.125" style="26" customWidth="1"/>
  </cols>
  <sheetData>
    <row r="1" ht="18.75">
      <c r="K1" s="84" t="s">
        <v>163</v>
      </c>
    </row>
    <row r="2" spans="11:12" ht="18.75">
      <c r="K2" s="84" t="s">
        <v>577</v>
      </c>
      <c r="L2" s="93"/>
    </row>
    <row r="3" spans="11:12" ht="18.75">
      <c r="K3" s="84" t="s">
        <v>578</v>
      </c>
      <c r="L3" s="93"/>
    </row>
    <row r="4" spans="11:12" ht="18.75">
      <c r="K4" s="85" t="s">
        <v>618</v>
      </c>
      <c r="L4" s="93"/>
    </row>
    <row r="5" spans="1:10" ht="93.75" customHeight="1">
      <c r="A5" s="155" t="s">
        <v>588</v>
      </c>
      <c r="B5" s="155"/>
      <c r="C5" s="155"/>
      <c r="D5" s="155"/>
      <c r="E5" s="155"/>
      <c r="F5" s="155"/>
      <c r="G5" s="155"/>
      <c r="H5" s="155"/>
      <c r="I5" s="155"/>
      <c r="J5" s="155"/>
    </row>
    <row r="6" spans="10:13" ht="12.75" customHeight="1">
      <c r="J6" s="53"/>
      <c r="M6" s="56" t="s">
        <v>585</v>
      </c>
    </row>
    <row r="7" spans="1:13" s="56" customFormat="1" ht="20.25" customHeight="1">
      <c r="A7" s="156" t="s">
        <v>420</v>
      </c>
      <c r="B7" s="158" t="s">
        <v>214</v>
      </c>
      <c r="C7" s="159"/>
      <c r="D7" s="159"/>
      <c r="E7" s="159"/>
      <c r="F7" s="159"/>
      <c r="G7" s="159"/>
      <c r="H7" s="159"/>
      <c r="I7" s="160"/>
      <c r="J7" s="161" t="s">
        <v>178</v>
      </c>
      <c r="K7" s="142" t="s">
        <v>584</v>
      </c>
      <c r="L7" s="143"/>
      <c r="M7" s="144"/>
    </row>
    <row r="8" spans="1:13" s="56" customFormat="1" ht="104.25" customHeight="1">
      <c r="A8" s="157"/>
      <c r="B8" s="57" t="s">
        <v>421</v>
      </c>
      <c r="C8" s="57" t="s">
        <v>422</v>
      </c>
      <c r="D8" s="57" t="s">
        <v>423</v>
      </c>
      <c r="E8" s="57" t="s">
        <v>424</v>
      </c>
      <c r="F8" s="57" t="s">
        <v>425</v>
      </c>
      <c r="G8" s="57" t="s">
        <v>426</v>
      </c>
      <c r="H8" s="57" t="s">
        <v>427</v>
      </c>
      <c r="I8" s="58" t="s">
        <v>428</v>
      </c>
      <c r="J8" s="161"/>
      <c r="K8" s="145"/>
      <c r="L8" s="146"/>
      <c r="M8" s="147"/>
    </row>
    <row r="9" spans="1:13" s="59" customFormat="1" ht="17.25" customHeight="1">
      <c r="A9" s="153"/>
      <c r="B9" s="153" t="s">
        <v>429</v>
      </c>
      <c r="C9" s="153">
        <v>2</v>
      </c>
      <c r="D9" s="153" t="s">
        <v>502</v>
      </c>
      <c r="E9" s="153">
        <v>4</v>
      </c>
      <c r="F9" s="153" t="s">
        <v>504</v>
      </c>
      <c r="G9" s="153">
        <v>6</v>
      </c>
      <c r="H9" s="153">
        <v>7</v>
      </c>
      <c r="I9" s="153">
        <v>8</v>
      </c>
      <c r="J9" s="162" t="s">
        <v>505</v>
      </c>
      <c r="K9" s="148" t="s">
        <v>198</v>
      </c>
      <c r="L9" s="150" t="s">
        <v>199</v>
      </c>
      <c r="M9" s="152" t="s">
        <v>257</v>
      </c>
    </row>
    <row r="10" spans="1:13" s="59" customFormat="1" ht="29.25" customHeight="1">
      <c r="A10" s="154"/>
      <c r="B10" s="154"/>
      <c r="C10" s="154"/>
      <c r="D10" s="154"/>
      <c r="E10" s="154"/>
      <c r="F10" s="154"/>
      <c r="G10" s="154"/>
      <c r="H10" s="154"/>
      <c r="I10" s="154"/>
      <c r="J10" s="163"/>
      <c r="K10" s="149"/>
      <c r="L10" s="151"/>
      <c r="M10" s="152"/>
    </row>
    <row r="11" spans="1:13" s="117" customFormat="1" ht="21" customHeight="1">
      <c r="A11" s="114">
        <v>1</v>
      </c>
      <c r="B11" s="115" t="s">
        <v>172</v>
      </c>
      <c r="C11" s="114" t="s">
        <v>429</v>
      </c>
      <c r="D11" s="114" t="s">
        <v>430</v>
      </c>
      <c r="E11" s="114" t="s">
        <v>430</v>
      </c>
      <c r="F11" s="114" t="s">
        <v>172</v>
      </c>
      <c r="G11" s="114" t="s">
        <v>430</v>
      </c>
      <c r="H11" s="114" t="s">
        <v>431</v>
      </c>
      <c r="I11" s="114" t="s">
        <v>172</v>
      </c>
      <c r="J11" s="116" t="s">
        <v>509</v>
      </c>
      <c r="K11" s="112">
        <f>K12+K18+K23+K26+K30+K33+K35+K39+K43</f>
        <v>30254.8</v>
      </c>
      <c r="L11" s="112">
        <f>L12+L18+L23+L26+L30+L33+L35+L39+L43</f>
        <v>25163.910000000003</v>
      </c>
      <c r="M11" s="113">
        <f aca="true" t="shared" si="0" ref="M11:M22">L11/K11*100</f>
        <v>83.17328159498659</v>
      </c>
    </row>
    <row r="12" spans="1:13" s="74" customFormat="1" ht="15.75" customHeight="1">
      <c r="A12" s="68">
        <v>2</v>
      </c>
      <c r="B12" s="75">
        <v>182</v>
      </c>
      <c r="C12" s="68" t="s">
        <v>429</v>
      </c>
      <c r="D12" s="68" t="s">
        <v>432</v>
      </c>
      <c r="E12" s="68" t="s">
        <v>430</v>
      </c>
      <c r="F12" s="68" t="s">
        <v>172</v>
      </c>
      <c r="G12" s="68" t="s">
        <v>430</v>
      </c>
      <c r="H12" s="68" t="s">
        <v>431</v>
      </c>
      <c r="I12" s="68" t="s">
        <v>172</v>
      </c>
      <c r="J12" s="76" t="s">
        <v>112</v>
      </c>
      <c r="K12" s="87">
        <f>SUM(K13)</f>
        <v>4052.9999999999995</v>
      </c>
      <c r="L12" s="94">
        <f>SUM(L13)</f>
        <v>3680.28</v>
      </c>
      <c r="M12" s="72">
        <f t="shared" si="0"/>
        <v>90.80384900074021</v>
      </c>
    </row>
    <row r="13" spans="1:13" s="74" customFormat="1" ht="18" customHeight="1">
      <c r="A13" s="68">
        <v>3</v>
      </c>
      <c r="B13" s="75">
        <v>182</v>
      </c>
      <c r="C13" s="68" t="s">
        <v>429</v>
      </c>
      <c r="D13" s="68" t="s">
        <v>432</v>
      </c>
      <c r="E13" s="68" t="s">
        <v>436</v>
      </c>
      <c r="F13" s="68" t="s">
        <v>172</v>
      </c>
      <c r="G13" s="68" t="s">
        <v>432</v>
      </c>
      <c r="H13" s="68" t="s">
        <v>431</v>
      </c>
      <c r="I13" s="68" t="s">
        <v>433</v>
      </c>
      <c r="J13" s="76" t="s">
        <v>121</v>
      </c>
      <c r="K13" s="88">
        <f>SUM(K14:K17)</f>
        <v>4052.9999999999995</v>
      </c>
      <c r="L13" s="95">
        <f>SUM(L14:L17)</f>
        <v>3680.28</v>
      </c>
      <c r="M13" s="72">
        <f t="shared" si="0"/>
        <v>90.80384900074021</v>
      </c>
    </row>
    <row r="14" spans="1:13" s="74" customFormat="1" ht="84" customHeight="1">
      <c r="A14" s="8">
        <v>4</v>
      </c>
      <c r="B14" s="9" t="s">
        <v>226</v>
      </c>
      <c r="C14" s="8">
        <v>1</v>
      </c>
      <c r="D14" s="9" t="s">
        <v>432</v>
      </c>
      <c r="E14" s="9" t="s">
        <v>436</v>
      </c>
      <c r="F14" s="9" t="s">
        <v>434</v>
      </c>
      <c r="G14" s="9" t="s">
        <v>432</v>
      </c>
      <c r="H14" s="9" t="s">
        <v>431</v>
      </c>
      <c r="I14" s="9" t="s">
        <v>433</v>
      </c>
      <c r="J14" s="120" t="s">
        <v>589</v>
      </c>
      <c r="K14" s="89">
        <v>3896.7</v>
      </c>
      <c r="L14" s="96">
        <v>3565.3</v>
      </c>
      <c r="M14" s="118">
        <f t="shared" si="0"/>
        <v>91.49536787538175</v>
      </c>
    </row>
    <row r="15" spans="1:13" s="56" customFormat="1" ht="64.5" customHeight="1">
      <c r="A15" s="60">
        <v>5</v>
      </c>
      <c r="B15" s="61" t="s">
        <v>226</v>
      </c>
      <c r="C15" s="60">
        <v>1</v>
      </c>
      <c r="D15" s="61" t="s">
        <v>432</v>
      </c>
      <c r="E15" s="61" t="s">
        <v>436</v>
      </c>
      <c r="F15" s="61" t="s">
        <v>437</v>
      </c>
      <c r="G15" s="61" t="s">
        <v>432</v>
      </c>
      <c r="H15" s="61" t="s">
        <v>431</v>
      </c>
      <c r="I15" s="61" t="s">
        <v>433</v>
      </c>
      <c r="J15" s="62" t="s">
        <v>160</v>
      </c>
      <c r="K15" s="89">
        <v>7.2</v>
      </c>
      <c r="L15" s="96">
        <v>2.4</v>
      </c>
      <c r="M15" s="98">
        <f t="shared" si="0"/>
        <v>33.33333333333333</v>
      </c>
    </row>
    <row r="16" spans="1:13" s="56" customFormat="1" ht="99" customHeight="1">
      <c r="A16" s="60">
        <v>6</v>
      </c>
      <c r="B16" s="61" t="s">
        <v>226</v>
      </c>
      <c r="C16" s="60" t="s">
        <v>429</v>
      </c>
      <c r="D16" s="60" t="s">
        <v>432</v>
      </c>
      <c r="E16" s="60" t="s">
        <v>436</v>
      </c>
      <c r="F16" s="61" t="s">
        <v>511</v>
      </c>
      <c r="G16" s="60" t="s">
        <v>432</v>
      </c>
      <c r="H16" s="60" t="s">
        <v>431</v>
      </c>
      <c r="I16" s="60" t="s">
        <v>433</v>
      </c>
      <c r="J16" s="62" t="s">
        <v>48</v>
      </c>
      <c r="K16" s="89">
        <v>94.6</v>
      </c>
      <c r="L16" s="96">
        <v>112.58</v>
      </c>
      <c r="M16" s="98">
        <f t="shared" si="0"/>
        <v>119.0063424947146</v>
      </c>
    </row>
    <row r="17" spans="1:13" s="56" customFormat="1" ht="72.75" customHeight="1">
      <c r="A17" s="60">
        <v>7</v>
      </c>
      <c r="B17" s="61">
        <v>182</v>
      </c>
      <c r="C17" s="60" t="s">
        <v>429</v>
      </c>
      <c r="D17" s="60" t="s">
        <v>432</v>
      </c>
      <c r="E17" s="60" t="s">
        <v>436</v>
      </c>
      <c r="F17" s="61" t="s">
        <v>440</v>
      </c>
      <c r="G17" s="60" t="s">
        <v>432</v>
      </c>
      <c r="H17" s="60" t="s">
        <v>431</v>
      </c>
      <c r="I17" s="60" t="s">
        <v>433</v>
      </c>
      <c r="J17" s="121" t="s">
        <v>203</v>
      </c>
      <c r="K17" s="89">
        <v>54.5</v>
      </c>
      <c r="L17" s="96">
        <v>0</v>
      </c>
      <c r="M17" s="98">
        <f t="shared" si="0"/>
        <v>0</v>
      </c>
    </row>
    <row r="18" spans="1:13" s="56" customFormat="1" ht="33" customHeight="1">
      <c r="A18" s="75" t="s">
        <v>617</v>
      </c>
      <c r="B18" s="75" t="s">
        <v>445</v>
      </c>
      <c r="C18" s="75">
        <v>1</v>
      </c>
      <c r="D18" s="75" t="s">
        <v>442</v>
      </c>
      <c r="E18" s="75" t="s">
        <v>436</v>
      </c>
      <c r="F18" s="75" t="s">
        <v>172</v>
      </c>
      <c r="G18" s="75" t="s">
        <v>432</v>
      </c>
      <c r="H18" s="75" t="s">
        <v>431</v>
      </c>
      <c r="I18" s="75" t="s">
        <v>433</v>
      </c>
      <c r="J18" s="123" t="s">
        <v>616</v>
      </c>
      <c r="K18" s="88">
        <f>SUM(K19:K22)</f>
        <v>448.09999999999997</v>
      </c>
      <c r="L18" s="95">
        <f>SUM(L19:L22)</f>
        <v>332.00999999999993</v>
      </c>
      <c r="M18" s="99">
        <f t="shared" si="0"/>
        <v>74.09283642044186</v>
      </c>
    </row>
    <row r="19" spans="1:13" s="56" customFormat="1" ht="72.75" customHeight="1">
      <c r="A19" s="60">
        <v>9</v>
      </c>
      <c r="B19" s="61" t="s">
        <v>445</v>
      </c>
      <c r="C19" s="61">
        <v>1</v>
      </c>
      <c r="D19" s="61" t="s">
        <v>442</v>
      </c>
      <c r="E19" s="61" t="s">
        <v>436</v>
      </c>
      <c r="F19" s="61" t="s">
        <v>594</v>
      </c>
      <c r="G19" s="61" t="s">
        <v>432</v>
      </c>
      <c r="H19" s="61" t="s">
        <v>431</v>
      </c>
      <c r="I19" s="61" t="s">
        <v>433</v>
      </c>
      <c r="J19" s="122" t="s">
        <v>595</v>
      </c>
      <c r="K19" s="89">
        <v>164</v>
      </c>
      <c r="L19" s="96">
        <v>125.3</v>
      </c>
      <c r="M19" s="98">
        <f t="shared" si="0"/>
        <v>76.40243902439025</v>
      </c>
    </row>
    <row r="20" spans="1:13" s="56" customFormat="1" ht="81" customHeight="1">
      <c r="A20" s="60">
        <v>10</v>
      </c>
      <c r="B20" s="61" t="s">
        <v>445</v>
      </c>
      <c r="C20" s="61" t="s">
        <v>429</v>
      </c>
      <c r="D20" s="61" t="s">
        <v>442</v>
      </c>
      <c r="E20" s="61" t="s">
        <v>436</v>
      </c>
      <c r="F20" s="61" t="s">
        <v>596</v>
      </c>
      <c r="G20" s="61" t="s">
        <v>432</v>
      </c>
      <c r="H20" s="61" t="s">
        <v>431</v>
      </c>
      <c r="I20" s="61" t="s">
        <v>433</v>
      </c>
      <c r="J20" s="122" t="s">
        <v>597</v>
      </c>
      <c r="K20" s="89">
        <v>3.4</v>
      </c>
      <c r="L20" s="96">
        <v>2.8</v>
      </c>
      <c r="M20" s="98">
        <f t="shared" si="0"/>
        <v>82.35294117647058</v>
      </c>
    </row>
    <row r="21" spans="1:13" s="56" customFormat="1" ht="88.5" customHeight="1">
      <c r="A21" s="60">
        <v>11</v>
      </c>
      <c r="B21" s="61" t="s">
        <v>445</v>
      </c>
      <c r="C21" s="61" t="s">
        <v>429</v>
      </c>
      <c r="D21" s="61" t="s">
        <v>442</v>
      </c>
      <c r="E21" s="61" t="s">
        <v>436</v>
      </c>
      <c r="F21" s="61" t="s">
        <v>598</v>
      </c>
      <c r="G21" s="61" t="s">
        <v>432</v>
      </c>
      <c r="H21" s="61" t="s">
        <v>431</v>
      </c>
      <c r="I21" s="61" t="s">
        <v>433</v>
      </c>
      <c r="J21" s="122" t="s">
        <v>599</v>
      </c>
      <c r="K21" s="89">
        <v>265.5</v>
      </c>
      <c r="L21" s="96">
        <v>214.7</v>
      </c>
      <c r="M21" s="98">
        <f t="shared" si="0"/>
        <v>80.86629001883239</v>
      </c>
    </row>
    <row r="22" spans="1:13" s="56" customFormat="1" ht="84.75" customHeight="1">
      <c r="A22" s="60">
        <v>12</v>
      </c>
      <c r="B22" s="61" t="s">
        <v>445</v>
      </c>
      <c r="C22" s="61" t="s">
        <v>429</v>
      </c>
      <c r="D22" s="61" t="s">
        <v>442</v>
      </c>
      <c r="E22" s="61" t="s">
        <v>436</v>
      </c>
      <c r="F22" s="61" t="s">
        <v>600</v>
      </c>
      <c r="G22" s="61" t="s">
        <v>432</v>
      </c>
      <c r="H22" s="61" t="s">
        <v>431</v>
      </c>
      <c r="I22" s="61" t="s">
        <v>433</v>
      </c>
      <c r="J22" s="122" t="s">
        <v>601</v>
      </c>
      <c r="K22" s="89">
        <v>15.2</v>
      </c>
      <c r="L22" s="96">
        <v>-10.79</v>
      </c>
      <c r="M22" s="98">
        <f t="shared" si="0"/>
        <v>-70.98684210526316</v>
      </c>
    </row>
    <row r="23" spans="1:13" s="83" customFormat="1" ht="18.75" customHeight="1">
      <c r="A23" s="80">
        <v>13</v>
      </c>
      <c r="B23" s="108" t="s">
        <v>226</v>
      </c>
      <c r="C23" s="80" t="s">
        <v>429</v>
      </c>
      <c r="D23" s="80" t="s">
        <v>453</v>
      </c>
      <c r="E23" s="80" t="s">
        <v>430</v>
      </c>
      <c r="F23" s="80" t="s">
        <v>172</v>
      </c>
      <c r="G23" s="80" t="s">
        <v>430</v>
      </c>
      <c r="H23" s="80" t="s">
        <v>431</v>
      </c>
      <c r="I23" s="80" t="s">
        <v>172</v>
      </c>
      <c r="J23" s="109" t="s">
        <v>540</v>
      </c>
      <c r="K23" s="110">
        <f>K24</f>
        <v>7.1</v>
      </c>
      <c r="L23" s="111">
        <f>L25</f>
        <v>0.96</v>
      </c>
      <c r="M23" s="100">
        <f aca="true" t="shared" si="1" ref="M23:M38">L23/K23*100</f>
        <v>13.521126760563382</v>
      </c>
    </row>
    <row r="24" spans="1:13" s="56" customFormat="1" ht="15.75" customHeight="1">
      <c r="A24" s="60">
        <v>14</v>
      </c>
      <c r="B24" s="61" t="s">
        <v>226</v>
      </c>
      <c r="C24" s="60">
        <v>1</v>
      </c>
      <c r="D24" s="61" t="s">
        <v>441</v>
      </c>
      <c r="E24" s="60" t="s">
        <v>442</v>
      </c>
      <c r="F24" s="60" t="s">
        <v>172</v>
      </c>
      <c r="G24" s="60" t="s">
        <v>430</v>
      </c>
      <c r="H24" s="60" t="s">
        <v>431</v>
      </c>
      <c r="I24" s="60" t="s">
        <v>433</v>
      </c>
      <c r="J24" s="62" t="s">
        <v>267</v>
      </c>
      <c r="K24" s="89">
        <f>K25</f>
        <v>7.1</v>
      </c>
      <c r="L24" s="96">
        <f>L25</f>
        <v>0.96</v>
      </c>
      <c r="M24" s="98">
        <f t="shared" si="1"/>
        <v>13.521126760563382</v>
      </c>
    </row>
    <row r="25" spans="1:13" s="56" customFormat="1" ht="16.5" customHeight="1">
      <c r="A25" s="60">
        <v>15</v>
      </c>
      <c r="B25" s="61" t="s">
        <v>226</v>
      </c>
      <c r="C25" s="60" t="s">
        <v>429</v>
      </c>
      <c r="D25" s="61" t="s">
        <v>441</v>
      </c>
      <c r="E25" s="60" t="s">
        <v>442</v>
      </c>
      <c r="F25" s="61" t="s">
        <v>434</v>
      </c>
      <c r="G25" s="61" t="s">
        <v>432</v>
      </c>
      <c r="H25" s="60" t="s">
        <v>431</v>
      </c>
      <c r="I25" s="60" t="s">
        <v>433</v>
      </c>
      <c r="J25" s="62" t="s">
        <v>267</v>
      </c>
      <c r="K25" s="89">
        <v>7.1</v>
      </c>
      <c r="L25" s="96">
        <v>0.96</v>
      </c>
      <c r="M25" s="98">
        <f t="shared" si="1"/>
        <v>13.521126760563382</v>
      </c>
    </row>
    <row r="26" spans="1:13" s="74" customFormat="1" ht="30.75" customHeight="1">
      <c r="A26" s="68">
        <v>16</v>
      </c>
      <c r="B26" s="75" t="s">
        <v>226</v>
      </c>
      <c r="C26" s="68">
        <v>1</v>
      </c>
      <c r="D26" s="75" t="s">
        <v>454</v>
      </c>
      <c r="E26" s="75" t="s">
        <v>430</v>
      </c>
      <c r="F26" s="75" t="s">
        <v>172</v>
      </c>
      <c r="G26" s="75" t="s">
        <v>430</v>
      </c>
      <c r="H26" s="75" t="s">
        <v>431</v>
      </c>
      <c r="I26" s="75" t="s">
        <v>172</v>
      </c>
      <c r="J26" s="76" t="s">
        <v>69</v>
      </c>
      <c r="K26" s="88">
        <f>SUM(K27:K29)</f>
        <v>21122.3</v>
      </c>
      <c r="L26" s="95">
        <f>SUM(L27:L29)</f>
        <v>19375.000000000004</v>
      </c>
      <c r="M26" s="99">
        <f t="shared" si="1"/>
        <v>91.72770010841624</v>
      </c>
    </row>
    <row r="27" spans="1:13" s="56" customFormat="1" ht="30.75" customHeight="1">
      <c r="A27" s="60">
        <v>17</v>
      </c>
      <c r="B27" s="61" t="s">
        <v>226</v>
      </c>
      <c r="C27" s="60">
        <v>1</v>
      </c>
      <c r="D27" s="61" t="s">
        <v>454</v>
      </c>
      <c r="E27" s="61" t="s">
        <v>432</v>
      </c>
      <c r="F27" s="61" t="s">
        <v>511</v>
      </c>
      <c r="G27" s="61" t="s">
        <v>113</v>
      </c>
      <c r="H27" s="61" t="s">
        <v>431</v>
      </c>
      <c r="I27" s="60">
        <v>110</v>
      </c>
      <c r="J27" s="62" t="s">
        <v>579</v>
      </c>
      <c r="K27" s="89">
        <v>2243.48</v>
      </c>
      <c r="L27" s="96">
        <v>1946</v>
      </c>
      <c r="M27" s="98">
        <f t="shared" si="1"/>
        <v>86.74024283702106</v>
      </c>
    </row>
    <row r="28" spans="1:13" s="56" customFormat="1" ht="30.75" customHeight="1">
      <c r="A28" s="60">
        <v>18</v>
      </c>
      <c r="B28" s="61" t="s">
        <v>226</v>
      </c>
      <c r="C28" s="60">
        <v>1</v>
      </c>
      <c r="D28" s="61" t="s">
        <v>454</v>
      </c>
      <c r="E28" s="61" t="s">
        <v>454</v>
      </c>
      <c r="F28" s="61" t="s">
        <v>457</v>
      </c>
      <c r="G28" s="61" t="s">
        <v>113</v>
      </c>
      <c r="H28" s="61" t="s">
        <v>431</v>
      </c>
      <c r="I28" s="60">
        <v>110</v>
      </c>
      <c r="J28" s="62" t="s">
        <v>580</v>
      </c>
      <c r="K28" s="89">
        <v>16368.82</v>
      </c>
      <c r="L28" s="96">
        <v>16299.37</v>
      </c>
      <c r="M28" s="98">
        <f t="shared" si="1"/>
        <v>99.57571773652592</v>
      </c>
    </row>
    <row r="29" spans="1:13" s="56" customFormat="1" ht="51.75" customHeight="1">
      <c r="A29" s="60">
        <v>19</v>
      </c>
      <c r="B29" s="61" t="s">
        <v>226</v>
      </c>
      <c r="C29" s="60">
        <v>1</v>
      </c>
      <c r="D29" s="61" t="s">
        <v>454</v>
      </c>
      <c r="E29" s="61" t="s">
        <v>454</v>
      </c>
      <c r="F29" s="61" t="s">
        <v>461</v>
      </c>
      <c r="G29" s="61" t="s">
        <v>113</v>
      </c>
      <c r="H29" s="61" t="s">
        <v>431</v>
      </c>
      <c r="I29" s="60">
        <v>110</v>
      </c>
      <c r="J29" s="67" t="s">
        <v>590</v>
      </c>
      <c r="K29" s="89">
        <v>2510</v>
      </c>
      <c r="L29" s="96">
        <v>1129.63</v>
      </c>
      <c r="M29" s="98">
        <f t="shared" si="1"/>
        <v>45.00517928286853</v>
      </c>
    </row>
    <row r="30" spans="1:15" s="74" customFormat="1" ht="15.75" customHeight="1">
      <c r="A30" s="68">
        <v>20</v>
      </c>
      <c r="B30" s="75" t="s">
        <v>172</v>
      </c>
      <c r="C30" s="68" t="s">
        <v>429</v>
      </c>
      <c r="D30" s="68" t="s">
        <v>458</v>
      </c>
      <c r="E30" s="68" t="s">
        <v>430</v>
      </c>
      <c r="F30" s="68" t="s">
        <v>172</v>
      </c>
      <c r="G30" s="68" t="s">
        <v>430</v>
      </c>
      <c r="H30" s="68" t="s">
        <v>431</v>
      </c>
      <c r="I30" s="68" t="s">
        <v>172</v>
      </c>
      <c r="J30" s="76" t="s">
        <v>134</v>
      </c>
      <c r="K30" s="88">
        <f>K31</f>
        <v>30.1</v>
      </c>
      <c r="L30" s="88">
        <f>L31</f>
        <v>24.2</v>
      </c>
      <c r="M30" s="99">
        <f t="shared" si="1"/>
        <v>80.39867109634551</v>
      </c>
      <c r="N30" s="79"/>
      <c r="O30" s="79"/>
    </row>
    <row r="31" spans="1:13" s="56" customFormat="1" ht="32.25" customHeight="1">
      <c r="A31" s="60">
        <v>21</v>
      </c>
      <c r="B31" s="61" t="s">
        <v>583</v>
      </c>
      <c r="C31" s="60">
        <v>1</v>
      </c>
      <c r="D31" s="60" t="s">
        <v>458</v>
      </c>
      <c r="E31" s="60">
        <v>4</v>
      </c>
      <c r="F31" s="60" t="s">
        <v>172</v>
      </c>
      <c r="G31" s="60" t="s">
        <v>432</v>
      </c>
      <c r="H31" s="60" t="s">
        <v>431</v>
      </c>
      <c r="I31" s="60" t="s">
        <v>433</v>
      </c>
      <c r="J31" s="62" t="s">
        <v>582</v>
      </c>
      <c r="K31" s="89">
        <f>K32</f>
        <v>30.1</v>
      </c>
      <c r="L31" s="89">
        <f>L32</f>
        <v>24.2</v>
      </c>
      <c r="M31" s="98">
        <f t="shared" si="1"/>
        <v>80.39867109634551</v>
      </c>
    </row>
    <row r="32" spans="1:13" s="56" customFormat="1" ht="27.75" customHeight="1">
      <c r="A32" s="60">
        <v>22</v>
      </c>
      <c r="B32" s="61" t="s">
        <v>583</v>
      </c>
      <c r="C32" s="60" t="s">
        <v>429</v>
      </c>
      <c r="D32" s="60" t="s">
        <v>458</v>
      </c>
      <c r="E32" s="60">
        <v>4</v>
      </c>
      <c r="F32" s="61" t="s">
        <v>437</v>
      </c>
      <c r="G32" s="60" t="s">
        <v>432</v>
      </c>
      <c r="H32" s="60" t="s">
        <v>431</v>
      </c>
      <c r="I32" s="60" t="s">
        <v>433</v>
      </c>
      <c r="J32" s="119" t="s">
        <v>582</v>
      </c>
      <c r="K32" s="89">
        <v>30.1</v>
      </c>
      <c r="L32" s="96">
        <v>24.2</v>
      </c>
      <c r="M32" s="98">
        <f t="shared" si="1"/>
        <v>80.39867109634551</v>
      </c>
    </row>
    <row r="33" spans="1:13" s="74" customFormat="1" ht="35.25" customHeight="1">
      <c r="A33" s="68">
        <v>23</v>
      </c>
      <c r="B33" s="75" t="s">
        <v>172</v>
      </c>
      <c r="C33" s="75" t="s">
        <v>429</v>
      </c>
      <c r="D33" s="75" t="s">
        <v>460</v>
      </c>
      <c r="E33" s="75" t="s">
        <v>430</v>
      </c>
      <c r="F33" s="75" t="s">
        <v>172</v>
      </c>
      <c r="G33" s="75" t="s">
        <v>430</v>
      </c>
      <c r="H33" s="75" t="s">
        <v>431</v>
      </c>
      <c r="I33" s="75" t="s">
        <v>172</v>
      </c>
      <c r="J33" s="78" t="s">
        <v>63</v>
      </c>
      <c r="K33" s="88">
        <f>K34</f>
        <v>0</v>
      </c>
      <c r="L33" s="95">
        <f>L34</f>
        <v>0</v>
      </c>
      <c r="M33" s="99">
        <v>0</v>
      </c>
    </row>
    <row r="34" spans="1:13" s="56" customFormat="1" ht="44.25" customHeight="1">
      <c r="A34" s="60">
        <v>24</v>
      </c>
      <c r="B34" s="61" t="s">
        <v>226</v>
      </c>
      <c r="C34" s="61" t="s">
        <v>429</v>
      </c>
      <c r="D34" s="61" t="s">
        <v>460</v>
      </c>
      <c r="E34" s="61" t="s">
        <v>455</v>
      </c>
      <c r="F34" s="61" t="s">
        <v>441</v>
      </c>
      <c r="G34" s="61" t="s">
        <v>113</v>
      </c>
      <c r="H34" s="61" t="s">
        <v>431</v>
      </c>
      <c r="I34" s="61" t="s">
        <v>433</v>
      </c>
      <c r="J34" s="77" t="s">
        <v>581</v>
      </c>
      <c r="K34" s="89"/>
      <c r="L34" s="96"/>
      <c r="M34" s="98">
        <v>0</v>
      </c>
    </row>
    <row r="35" spans="1:13" s="74" customFormat="1" ht="51" customHeight="1">
      <c r="A35" s="68">
        <v>25</v>
      </c>
      <c r="B35" s="75" t="s">
        <v>172</v>
      </c>
      <c r="C35" s="68" t="s">
        <v>429</v>
      </c>
      <c r="D35" s="68" t="s">
        <v>463</v>
      </c>
      <c r="E35" s="68" t="s">
        <v>430</v>
      </c>
      <c r="F35" s="68" t="s">
        <v>172</v>
      </c>
      <c r="G35" s="68" t="s">
        <v>430</v>
      </c>
      <c r="H35" s="68" t="s">
        <v>431</v>
      </c>
      <c r="I35" s="68" t="s">
        <v>172</v>
      </c>
      <c r="J35" s="76" t="s">
        <v>7</v>
      </c>
      <c r="K35" s="88">
        <f>K36+K38</f>
        <v>743.8000000000001</v>
      </c>
      <c r="L35" s="88">
        <f>L36+L37+L38</f>
        <v>693.1</v>
      </c>
      <c r="M35" s="99">
        <f t="shared" si="1"/>
        <v>93.18365151922559</v>
      </c>
    </row>
    <row r="36" spans="1:13" s="56" customFormat="1" ht="68.25" customHeight="1">
      <c r="A36" s="60">
        <v>26</v>
      </c>
      <c r="B36" s="61" t="s">
        <v>157</v>
      </c>
      <c r="C36" s="60">
        <v>1</v>
      </c>
      <c r="D36" s="60">
        <v>11</v>
      </c>
      <c r="E36" s="61" t="s">
        <v>453</v>
      </c>
      <c r="F36" s="61" t="s">
        <v>457</v>
      </c>
      <c r="G36" s="61" t="s">
        <v>113</v>
      </c>
      <c r="H36" s="60" t="s">
        <v>431</v>
      </c>
      <c r="I36" s="60">
        <v>120</v>
      </c>
      <c r="J36" s="62" t="s">
        <v>591</v>
      </c>
      <c r="K36" s="89">
        <v>729.2</v>
      </c>
      <c r="L36" s="96">
        <v>681.7</v>
      </c>
      <c r="M36" s="98">
        <f t="shared" si="1"/>
        <v>93.48601206801975</v>
      </c>
    </row>
    <row r="37" spans="1:13" s="56" customFormat="1" ht="89.25" customHeight="1">
      <c r="A37" s="60">
        <v>27</v>
      </c>
      <c r="B37" s="61" t="s">
        <v>583</v>
      </c>
      <c r="C37" s="60">
        <v>1</v>
      </c>
      <c r="D37" s="60">
        <v>11</v>
      </c>
      <c r="E37" s="61" t="s">
        <v>453</v>
      </c>
      <c r="F37" s="61" t="s">
        <v>457</v>
      </c>
      <c r="G37" s="61" t="s">
        <v>113</v>
      </c>
      <c r="H37" s="61" t="s">
        <v>431</v>
      </c>
      <c r="I37" s="60">
        <v>120</v>
      </c>
      <c r="J37" s="62" t="s">
        <v>592</v>
      </c>
      <c r="K37" s="89">
        <v>0</v>
      </c>
      <c r="L37" s="96">
        <v>11.4</v>
      </c>
      <c r="M37" s="98"/>
    </row>
    <row r="38" spans="1:13" s="56" customFormat="1" ht="60.75" customHeight="1">
      <c r="A38" s="60">
        <v>28</v>
      </c>
      <c r="B38" s="61" t="s">
        <v>583</v>
      </c>
      <c r="C38" s="60" t="s">
        <v>429</v>
      </c>
      <c r="D38" s="60" t="s">
        <v>463</v>
      </c>
      <c r="E38" s="61" t="s">
        <v>453</v>
      </c>
      <c r="F38" s="61" t="s">
        <v>54</v>
      </c>
      <c r="G38" s="61" t="s">
        <v>113</v>
      </c>
      <c r="H38" s="60" t="s">
        <v>431</v>
      </c>
      <c r="I38" s="60" t="s">
        <v>222</v>
      </c>
      <c r="J38" s="119" t="s">
        <v>593</v>
      </c>
      <c r="K38" s="89">
        <v>14.6</v>
      </c>
      <c r="L38" s="96">
        <v>0</v>
      </c>
      <c r="M38" s="98">
        <f t="shared" si="1"/>
        <v>0</v>
      </c>
    </row>
    <row r="39" spans="1:13" s="74" customFormat="1" ht="36" customHeight="1">
      <c r="A39" s="68">
        <v>29</v>
      </c>
      <c r="B39" s="75" t="s">
        <v>157</v>
      </c>
      <c r="C39" s="68" t="s">
        <v>429</v>
      </c>
      <c r="D39" s="68" t="s">
        <v>473</v>
      </c>
      <c r="E39" s="68" t="s">
        <v>430</v>
      </c>
      <c r="F39" s="68" t="s">
        <v>172</v>
      </c>
      <c r="G39" s="68" t="s">
        <v>430</v>
      </c>
      <c r="H39" s="68" t="s">
        <v>431</v>
      </c>
      <c r="I39" s="68" t="s">
        <v>172</v>
      </c>
      <c r="J39" s="76" t="s">
        <v>152</v>
      </c>
      <c r="K39" s="88">
        <f aca="true" t="shared" si="2" ref="K39:L41">K40</f>
        <v>3850.4</v>
      </c>
      <c r="L39" s="88">
        <f>L40</f>
        <v>1056.2</v>
      </c>
      <c r="M39" s="99">
        <f aca="true" t="shared" si="3" ref="M39:M46">L39/K39*100</f>
        <v>27.430916268439642</v>
      </c>
    </row>
    <row r="40" spans="1:13" s="56" customFormat="1" ht="60.75" customHeight="1">
      <c r="A40" s="60">
        <v>30</v>
      </c>
      <c r="B40" s="61" t="s">
        <v>157</v>
      </c>
      <c r="C40" s="61" t="s">
        <v>429</v>
      </c>
      <c r="D40" s="61" t="s">
        <v>473</v>
      </c>
      <c r="E40" s="61" t="s">
        <v>454</v>
      </c>
      <c r="F40" s="61" t="s">
        <v>172</v>
      </c>
      <c r="G40" s="61" t="s">
        <v>430</v>
      </c>
      <c r="H40" s="61" t="s">
        <v>431</v>
      </c>
      <c r="I40" s="61" t="s">
        <v>185</v>
      </c>
      <c r="J40" s="62" t="s">
        <v>544</v>
      </c>
      <c r="K40" s="89">
        <f t="shared" si="2"/>
        <v>3850.4</v>
      </c>
      <c r="L40" s="89">
        <f>L41</f>
        <v>1056.2</v>
      </c>
      <c r="M40" s="98">
        <f t="shared" si="3"/>
        <v>27.430916268439642</v>
      </c>
    </row>
    <row r="41" spans="1:13" s="56" customFormat="1" ht="30.75" customHeight="1">
      <c r="A41" s="60">
        <v>31</v>
      </c>
      <c r="B41" s="61" t="s">
        <v>157</v>
      </c>
      <c r="C41" s="61" t="s">
        <v>429</v>
      </c>
      <c r="D41" s="61" t="s">
        <v>473</v>
      </c>
      <c r="E41" s="61" t="s">
        <v>454</v>
      </c>
      <c r="F41" s="61" t="s">
        <v>434</v>
      </c>
      <c r="G41" s="61" t="s">
        <v>430</v>
      </c>
      <c r="H41" s="61" t="s">
        <v>431</v>
      </c>
      <c r="I41" s="61" t="s">
        <v>185</v>
      </c>
      <c r="J41" s="62" t="s">
        <v>557</v>
      </c>
      <c r="K41" s="89">
        <f t="shared" si="2"/>
        <v>3850.4</v>
      </c>
      <c r="L41" s="89">
        <f t="shared" si="2"/>
        <v>1056.2</v>
      </c>
      <c r="M41" s="98">
        <f t="shared" si="3"/>
        <v>27.430916268439642</v>
      </c>
    </row>
    <row r="42" spans="1:13" s="56" customFormat="1" ht="45.75" customHeight="1">
      <c r="A42" s="60">
        <v>32</v>
      </c>
      <c r="B42" s="61" t="s">
        <v>157</v>
      </c>
      <c r="C42" s="61" t="s">
        <v>429</v>
      </c>
      <c r="D42" s="61" t="s">
        <v>473</v>
      </c>
      <c r="E42" s="61" t="s">
        <v>454</v>
      </c>
      <c r="F42" s="61" t="s">
        <v>457</v>
      </c>
      <c r="G42" s="61" t="s">
        <v>113</v>
      </c>
      <c r="H42" s="61" t="s">
        <v>431</v>
      </c>
      <c r="I42" s="61" t="s">
        <v>185</v>
      </c>
      <c r="J42" s="62" t="s">
        <v>102</v>
      </c>
      <c r="K42" s="89">
        <v>3850.4</v>
      </c>
      <c r="L42" s="96">
        <v>1056.2</v>
      </c>
      <c r="M42" s="98">
        <f t="shared" si="3"/>
        <v>27.430916268439642</v>
      </c>
    </row>
    <row r="43" spans="1:13" s="74" customFormat="1" ht="21" customHeight="1">
      <c r="A43" s="68">
        <v>33</v>
      </c>
      <c r="B43" s="75" t="s">
        <v>172</v>
      </c>
      <c r="C43" s="75" t="s">
        <v>429</v>
      </c>
      <c r="D43" s="75" t="s">
        <v>483</v>
      </c>
      <c r="E43" s="75" t="s">
        <v>430</v>
      </c>
      <c r="F43" s="75" t="s">
        <v>172</v>
      </c>
      <c r="G43" s="75" t="s">
        <v>430</v>
      </c>
      <c r="H43" s="75" t="s">
        <v>431</v>
      </c>
      <c r="I43" s="75" t="s">
        <v>172</v>
      </c>
      <c r="J43" s="76" t="s">
        <v>359</v>
      </c>
      <c r="K43" s="88">
        <v>0</v>
      </c>
      <c r="L43" s="95">
        <f>L44</f>
        <v>2.16</v>
      </c>
      <c r="M43" s="99"/>
    </row>
    <row r="44" spans="1:13" s="56" customFormat="1" ht="31.5" customHeight="1">
      <c r="A44" s="60">
        <v>34</v>
      </c>
      <c r="B44" s="61" t="s">
        <v>583</v>
      </c>
      <c r="C44" s="61" t="s">
        <v>429</v>
      </c>
      <c r="D44" s="61" t="s">
        <v>483</v>
      </c>
      <c r="E44" s="61" t="s">
        <v>432</v>
      </c>
      <c r="F44" s="61" t="s">
        <v>441</v>
      </c>
      <c r="G44" s="61" t="s">
        <v>113</v>
      </c>
      <c r="H44" s="61" t="s">
        <v>431</v>
      </c>
      <c r="I44" s="61" t="s">
        <v>450</v>
      </c>
      <c r="J44" s="66" t="s">
        <v>85</v>
      </c>
      <c r="K44" s="89">
        <v>0</v>
      </c>
      <c r="L44" s="96">
        <v>2.16</v>
      </c>
      <c r="M44" s="98"/>
    </row>
    <row r="45" spans="1:13" s="107" customFormat="1" ht="20.25">
      <c r="A45" s="104">
        <v>35</v>
      </c>
      <c r="B45" s="105" t="s">
        <v>583</v>
      </c>
      <c r="C45" s="105" t="s">
        <v>485</v>
      </c>
      <c r="D45" s="105" t="s">
        <v>430</v>
      </c>
      <c r="E45" s="105" t="s">
        <v>430</v>
      </c>
      <c r="F45" s="105" t="s">
        <v>172</v>
      </c>
      <c r="G45" s="105" t="s">
        <v>430</v>
      </c>
      <c r="H45" s="105" t="s">
        <v>431</v>
      </c>
      <c r="I45" s="105" t="s">
        <v>172</v>
      </c>
      <c r="J45" s="106" t="s">
        <v>391</v>
      </c>
      <c r="K45" s="102">
        <f>K46+K48+K53+K60</f>
        <v>1880.5929999999998</v>
      </c>
      <c r="L45" s="102">
        <f>L46+L48+L53+L60</f>
        <v>1846.933</v>
      </c>
      <c r="M45" s="103">
        <f t="shared" si="3"/>
        <v>98.21013903593176</v>
      </c>
    </row>
    <row r="46" spans="1:13" s="74" customFormat="1" ht="30" customHeight="1">
      <c r="A46" s="68">
        <v>36</v>
      </c>
      <c r="B46" s="69" t="s">
        <v>583</v>
      </c>
      <c r="C46" s="69" t="s">
        <v>485</v>
      </c>
      <c r="D46" s="69" t="s">
        <v>436</v>
      </c>
      <c r="E46" s="69" t="s">
        <v>432</v>
      </c>
      <c r="F46" s="69" t="s">
        <v>174</v>
      </c>
      <c r="G46" s="69" t="s">
        <v>430</v>
      </c>
      <c r="H46" s="69" t="s">
        <v>431</v>
      </c>
      <c r="I46" s="69" t="s">
        <v>172</v>
      </c>
      <c r="J46" s="71" t="s">
        <v>508</v>
      </c>
      <c r="K46" s="88">
        <f>K47</f>
        <v>1069.7</v>
      </c>
      <c r="L46" s="95">
        <f>L47</f>
        <v>1069.7</v>
      </c>
      <c r="M46" s="99">
        <f t="shared" si="3"/>
        <v>100</v>
      </c>
    </row>
    <row r="47" spans="1:13" s="56" customFormat="1" ht="33.75" customHeight="1">
      <c r="A47" s="60">
        <v>37</v>
      </c>
      <c r="B47" s="63" t="s">
        <v>583</v>
      </c>
      <c r="C47" s="63" t="s">
        <v>485</v>
      </c>
      <c r="D47" s="63" t="s">
        <v>436</v>
      </c>
      <c r="E47" s="63" t="s">
        <v>432</v>
      </c>
      <c r="F47" s="63" t="s">
        <v>174</v>
      </c>
      <c r="G47" s="63" t="s">
        <v>113</v>
      </c>
      <c r="H47" s="63" t="s">
        <v>602</v>
      </c>
      <c r="I47" s="63" t="s">
        <v>484</v>
      </c>
      <c r="J47" s="64" t="s">
        <v>603</v>
      </c>
      <c r="K47" s="89">
        <v>1069.7</v>
      </c>
      <c r="L47" s="96">
        <v>1069.7</v>
      </c>
      <c r="M47" s="98">
        <v>0</v>
      </c>
    </row>
    <row r="48" spans="1:13" s="74" customFormat="1" ht="24.75" customHeight="1">
      <c r="A48" s="68">
        <v>38</v>
      </c>
      <c r="B48" s="69" t="s">
        <v>583</v>
      </c>
      <c r="C48" s="69" t="s">
        <v>485</v>
      </c>
      <c r="D48" s="69" t="s">
        <v>436</v>
      </c>
      <c r="E48" s="69" t="s">
        <v>442</v>
      </c>
      <c r="F48" s="69" t="s">
        <v>172</v>
      </c>
      <c r="G48" s="69" t="s">
        <v>430</v>
      </c>
      <c r="H48" s="69" t="s">
        <v>431</v>
      </c>
      <c r="I48" s="69" t="s">
        <v>484</v>
      </c>
      <c r="J48" s="71" t="s">
        <v>587</v>
      </c>
      <c r="K48" s="87">
        <f>K49+K51</f>
        <v>270.32</v>
      </c>
      <c r="L48" s="87">
        <f>L49+L51</f>
        <v>236.66</v>
      </c>
      <c r="M48" s="99">
        <f aca="true" t="shared" si="4" ref="M48:M61">L48/K48*100</f>
        <v>87.54809115122818</v>
      </c>
    </row>
    <row r="49" spans="1:13" s="56" customFormat="1" ht="47.25">
      <c r="A49" s="60">
        <v>39</v>
      </c>
      <c r="B49" s="69" t="s">
        <v>583</v>
      </c>
      <c r="C49" s="69" t="s">
        <v>485</v>
      </c>
      <c r="D49" s="69" t="s">
        <v>436</v>
      </c>
      <c r="E49" s="69" t="s">
        <v>442</v>
      </c>
      <c r="F49" s="69" t="s">
        <v>492</v>
      </c>
      <c r="G49" s="69" t="s">
        <v>430</v>
      </c>
      <c r="H49" s="69" t="s">
        <v>431</v>
      </c>
      <c r="I49" s="70">
        <v>151</v>
      </c>
      <c r="J49" s="71" t="s">
        <v>355</v>
      </c>
      <c r="K49" s="87">
        <f>K50</f>
        <v>252.3</v>
      </c>
      <c r="L49" s="94">
        <f>L50</f>
        <v>236.66</v>
      </c>
      <c r="M49" s="99">
        <f t="shared" si="4"/>
        <v>93.80103051922313</v>
      </c>
    </row>
    <row r="50" spans="1:13" s="56" customFormat="1" ht="78.75">
      <c r="A50" s="60">
        <v>40</v>
      </c>
      <c r="B50" s="63" t="s">
        <v>583</v>
      </c>
      <c r="C50" s="63" t="s">
        <v>485</v>
      </c>
      <c r="D50" s="63" t="s">
        <v>436</v>
      </c>
      <c r="E50" s="63" t="s">
        <v>442</v>
      </c>
      <c r="F50" s="63" t="s">
        <v>492</v>
      </c>
      <c r="G50" s="63" t="s">
        <v>113</v>
      </c>
      <c r="H50" s="63" t="s">
        <v>431</v>
      </c>
      <c r="I50" s="65">
        <v>151</v>
      </c>
      <c r="J50" s="64" t="s">
        <v>550</v>
      </c>
      <c r="K50" s="90">
        <v>252.3</v>
      </c>
      <c r="L50" s="97">
        <v>236.66</v>
      </c>
      <c r="M50" s="98">
        <f t="shared" si="4"/>
        <v>93.80103051922313</v>
      </c>
    </row>
    <row r="51" spans="1:13" s="56" customFormat="1" ht="31.5">
      <c r="A51" s="68">
        <v>41</v>
      </c>
      <c r="B51" s="69" t="s">
        <v>583</v>
      </c>
      <c r="C51" s="69" t="s">
        <v>485</v>
      </c>
      <c r="D51" s="69" t="s">
        <v>436</v>
      </c>
      <c r="E51" s="69" t="s">
        <v>442</v>
      </c>
      <c r="F51" s="69" t="s">
        <v>399</v>
      </c>
      <c r="G51" s="69" t="s">
        <v>113</v>
      </c>
      <c r="H51" s="69" t="s">
        <v>431</v>
      </c>
      <c r="I51" s="70">
        <v>151</v>
      </c>
      <c r="J51" s="71" t="s">
        <v>586</v>
      </c>
      <c r="K51" s="87">
        <f>K52</f>
        <v>18.02</v>
      </c>
      <c r="L51" s="94">
        <f>L52</f>
        <v>0</v>
      </c>
      <c r="M51" s="99">
        <f t="shared" si="4"/>
        <v>0</v>
      </c>
    </row>
    <row r="52" spans="1:13" s="56" customFormat="1" ht="31.5">
      <c r="A52" s="60">
        <v>42</v>
      </c>
      <c r="B52" s="10" t="s">
        <v>583</v>
      </c>
      <c r="C52" s="10" t="s">
        <v>485</v>
      </c>
      <c r="D52" s="10" t="s">
        <v>436</v>
      </c>
      <c r="E52" s="10" t="s">
        <v>442</v>
      </c>
      <c r="F52" s="10" t="s">
        <v>495</v>
      </c>
      <c r="G52" s="10" t="s">
        <v>113</v>
      </c>
      <c r="H52" s="10" t="s">
        <v>604</v>
      </c>
      <c r="I52" s="101">
        <v>151</v>
      </c>
      <c r="J52" s="64" t="s">
        <v>605</v>
      </c>
      <c r="K52" s="90">
        <v>18.02</v>
      </c>
      <c r="L52" s="97">
        <v>0</v>
      </c>
      <c r="M52" s="99">
        <f t="shared" si="4"/>
        <v>0</v>
      </c>
    </row>
    <row r="53" spans="1:13" s="73" customFormat="1" ht="23.25" customHeight="1">
      <c r="A53" s="68">
        <v>43</v>
      </c>
      <c r="B53" s="69" t="s">
        <v>583</v>
      </c>
      <c r="C53" s="69" t="s">
        <v>485</v>
      </c>
      <c r="D53" s="69" t="s">
        <v>436</v>
      </c>
      <c r="E53" s="69" t="s">
        <v>455</v>
      </c>
      <c r="F53" s="69" t="s">
        <v>172</v>
      </c>
      <c r="G53" s="69" t="s">
        <v>430</v>
      </c>
      <c r="H53" s="69" t="s">
        <v>431</v>
      </c>
      <c r="I53" s="70">
        <v>151</v>
      </c>
      <c r="J53" s="71" t="s">
        <v>368</v>
      </c>
      <c r="K53" s="87">
        <f>K54</f>
        <v>570.453</v>
      </c>
      <c r="L53" s="94">
        <f>L54</f>
        <v>570.453</v>
      </c>
      <c r="M53" s="99">
        <f t="shared" si="4"/>
        <v>100</v>
      </c>
    </row>
    <row r="54" spans="1:13" ht="35.25" customHeight="1">
      <c r="A54" s="60">
        <v>44</v>
      </c>
      <c r="B54" s="69" t="s">
        <v>583</v>
      </c>
      <c r="C54" s="69" t="s">
        <v>485</v>
      </c>
      <c r="D54" s="69" t="s">
        <v>436</v>
      </c>
      <c r="E54" s="69" t="s">
        <v>455</v>
      </c>
      <c r="F54" s="69" t="s">
        <v>399</v>
      </c>
      <c r="G54" s="69" t="s">
        <v>430</v>
      </c>
      <c r="H54" s="69" t="s">
        <v>431</v>
      </c>
      <c r="I54" s="70">
        <v>151</v>
      </c>
      <c r="J54" s="71" t="s">
        <v>47</v>
      </c>
      <c r="K54" s="87">
        <f>SUM(K55:K59)</f>
        <v>570.453</v>
      </c>
      <c r="L54" s="94">
        <f>L55+L56+L57+L58+L59</f>
        <v>570.453</v>
      </c>
      <c r="M54" s="99">
        <f t="shared" si="4"/>
        <v>100</v>
      </c>
    </row>
    <row r="55" spans="1:13" ht="36" customHeight="1">
      <c r="A55" s="60">
        <v>45</v>
      </c>
      <c r="B55" s="63" t="s">
        <v>583</v>
      </c>
      <c r="C55" s="63" t="s">
        <v>485</v>
      </c>
      <c r="D55" s="63" t="s">
        <v>436</v>
      </c>
      <c r="E55" s="63" t="s">
        <v>455</v>
      </c>
      <c r="F55" s="63" t="s">
        <v>399</v>
      </c>
      <c r="G55" s="63" t="s">
        <v>113</v>
      </c>
      <c r="H55" s="63" t="s">
        <v>606</v>
      </c>
      <c r="I55" s="65">
        <v>151</v>
      </c>
      <c r="J55" s="64" t="s">
        <v>607</v>
      </c>
      <c r="K55" s="90">
        <v>189.286</v>
      </c>
      <c r="L55" s="97">
        <v>189.286</v>
      </c>
      <c r="M55" s="98">
        <f>L55/K55*100</f>
        <v>100</v>
      </c>
    </row>
    <row r="56" spans="1:13" ht="33.75" customHeight="1">
      <c r="A56" s="60">
        <v>46</v>
      </c>
      <c r="B56" s="63" t="s">
        <v>583</v>
      </c>
      <c r="C56" s="63" t="s">
        <v>485</v>
      </c>
      <c r="D56" s="63" t="s">
        <v>436</v>
      </c>
      <c r="E56" s="63" t="s">
        <v>455</v>
      </c>
      <c r="F56" s="63" t="s">
        <v>399</v>
      </c>
      <c r="G56" s="63" t="s">
        <v>113</v>
      </c>
      <c r="H56" s="63" t="s">
        <v>608</v>
      </c>
      <c r="I56" s="65">
        <v>151</v>
      </c>
      <c r="J56" s="64" t="s">
        <v>609</v>
      </c>
      <c r="K56" s="90">
        <v>10.647</v>
      </c>
      <c r="L56" s="97">
        <v>10.647</v>
      </c>
      <c r="M56" s="98">
        <f>L56/K56*100</f>
        <v>100</v>
      </c>
    </row>
    <row r="57" spans="1:13" ht="37.5" customHeight="1">
      <c r="A57" s="60">
        <v>47</v>
      </c>
      <c r="B57" s="63" t="s">
        <v>583</v>
      </c>
      <c r="C57" s="63" t="s">
        <v>485</v>
      </c>
      <c r="D57" s="63" t="s">
        <v>436</v>
      </c>
      <c r="E57" s="63" t="s">
        <v>455</v>
      </c>
      <c r="F57" s="63" t="s">
        <v>399</v>
      </c>
      <c r="G57" s="63" t="s">
        <v>113</v>
      </c>
      <c r="H57" s="63" t="s">
        <v>610</v>
      </c>
      <c r="I57" s="65">
        <v>151</v>
      </c>
      <c r="J57" s="64" t="s">
        <v>611</v>
      </c>
      <c r="K57" s="90">
        <v>89.81</v>
      </c>
      <c r="L57" s="97">
        <v>89.81</v>
      </c>
      <c r="M57" s="98">
        <f>L57/K57*100</f>
        <v>100</v>
      </c>
    </row>
    <row r="58" spans="1:13" ht="31.5" customHeight="1">
      <c r="A58" s="60">
        <v>48</v>
      </c>
      <c r="B58" s="63" t="s">
        <v>583</v>
      </c>
      <c r="C58" s="63" t="s">
        <v>485</v>
      </c>
      <c r="D58" s="63" t="s">
        <v>436</v>
      </c>
      <c r="E58" s="63" t="s">
        <v>455</v>
      </c>
      <c r="F58" s="63" t="s">
        <v>399</v>
      </c>
      <c r="G58" s="63" t="s">
        <v>113</v>
      </c>
      <c r="H58" s="63" t="s">
        <v>612</v>
      </c>
      <c r="I58" s="65">
        <v>151</v>
      </c>
      <c r="J58" s="64" t="s">
        <v>613</v>
      </c>
      <c r="K58" s="90">
        <v>186.26</v>
      </c>
      <c r="L58" s="97">
        <v>186.26</v>
      </c>
      <c r="M58" s="98">
        <f t="shared" si="4"/>
        <v>100</v>
      </c>
    </row>
    <row r="59" spans="1:13" ht="31.5" customHeight="1">
      <c r="A59" s="60">
        <v>49</v>
      </c>
      <c r="B59" s="63" t="s">
        <v>583</v>
      </c>
      <c r="C59" s="63" t="s">
        <v>485</v>
      </c>
      <c r="D59" s="63" t="s">
        <v>436</v>
      </c>
      <c r="E59" s="63" t="s">
        <v>455</v>
      </c>
      <c r="F59" s="63" t="s">
        <v>399</v>
      </c>
      <c r="G59" s="63" t="s">
        <v>113</v>
      </c>
      <c r="H59" s="63" t="s">
        <v>614</v>
      </c>
      <c r="I59" s="65">
        <v>151</v>
      </c>
      <c r="J59" s="64" t="s">
        <v>615</v>
      </c>
      <c r="K59" s="90">
        <v>94.45</v>
      </c>
      <c r="L59" s="97">
        <v>94.45</v>
      </c>
      <c r="M59" s="98">
        <f t="shared" si="4"/>
        <v>100</v>
      </c>
    </row>
    <row r="60" spans="1:13" ht="31.5" customHeight="1">
      <c r="A60" s="60">
        <v>50</v>
      </c>
      <c r="B60" s="69" t="s">
        <v>583</v>
      </c>
      <c r="C60" s="69" t="s">
        <v>485</v>
      </c>
      <c r="D60" s="69" t="s">
        <v>241</v>
      </c>
      <c r="E60" s="69" t="s">
        <v>453</v>
      </c>
      <c r="F60" s="69" t="s">
        <v>172</v>
      </c>
      <c r="G60" s="69" t="s">
        <v>430</v>
      </c>
      <c r="H60" s="69" t="s">
        <v>431</v>
      </c>
      <c r="I60" s="70">
        <v>151</v>
      </c>
      <c r="J60" s="71" t="s">
        <v>355</v>
      </c>
      <c r="K60" s="87">
        <f>K61</f>
        <v>-29.88</v>
      </c>
      <c r="L60" s="94">
        <f>L61</f>
        <v>-29.88</v>
      </c>
      <c r="M60" s="98">
        <f t="shared" si="4"/>
        <v>100</v>
      </c>
    </row>
    <row r="61" spans="1:13" ht="31.5" customHeight="1">
      <c r="A61" s="60">
        <v>51</v>
      </c>
      <c r="B61" s="10" t="s">
        <v>583</v>
      </c>
      <c r="C61" s="10" t="s">
        <v>485</v>
      </c>
      <c r="D61" s="10" t="s">
        <v>241</v>
      </c>
      <c r="E61" s="10" t="s">
        <v>453</v>
      </c>
      <c r="F61" s="10" t="s">
        <v>172</v>
      </c>
      <c r="G61" s="10" t="s">
        <v>113</v>
      </c>
      <c r="H61" s="10" t="s">
        <v>431</v>
      </c>
      <c r="I61" s="101">
        <v>151</v>
      </c>
      <c r="J61" s="64" t="s">
        <v>355</v>
      </c>
      <c r="K61" s="90">
        <v>-29.88</v>
      </c>
      <c r="L61" s="97">
        <v>-29.88</v>
      </c>
      <c r="M61" s="98">
        <f t="shared" si="4"/>
        <v>100</v>
      </c>
    </row>
    <row r="62" spans="1:13" s="83" customFormat="1" ht="19.5">
      <c r="A62" s="80">
        <v>52</v>
      </c>
      <c r="B62" s="81"/>
      <c r="C62" s="81"/>
      <c r="D62" s="81"/>
      <c r="E62" s="81"/>
      <c r="F62" s="81"/>
      <c r="G62" s="81"/>
      <c r="H62" s="81"/>
      <c r="I62" s="81"/>
      <c r="J62" s="82" t="s">
        <v>352</v>
      </c>
      <c r="K62" s="91">
        <f>K11+K45</f>
        <v>32135.393</v>
      </c>
      <c r="L62" s="91">
        <f>L45+L11</f>
        <v>27010.843000000004</v>
      </c>
      <c r="M62" s="100">
        <f>L62/K62*100</f>
        <v>84.05325243727377</v>
      </c>
    </row>
    <row r="63" spans="1:10" ht="12.75">
      <c r="A63" s="30"/>
      <c r="C63" s="24"/>
      <c r="D63" s="24"/>
      <c r="E63" s="24"/>
      <c r="F63" s="24"/>
      <c r="G63" s="24"/>
      <c r="H63" s="24"/>
      <c r="I63" s="24"/>
      <c r="J63" s="32"/>
    </row>
    <row r="64" spans="1:10" ht="12.75">
      <c r="A64" s="30"/>
      <c r="B64" s="30"/>
      <c r="C64" s="30"/>
      <c r="D64" s="24"/>
      <c r="E64" s="30"/>
      <c r="F64" s="30"/>
      <c r="G64" s="30"/>
      <c r="H64" s="30"/>
      <c r="I64" s="30"/>
      <c r="J64" s="31"/>
    </row>
    <row r="69" ht="15.75">
      <c r="J69" s="34"/>
    </row>
  </sheetData>
  <sheetProtection/>
  <mergeCells count="18">
    <mergeCell ref="A5:J5"/>
    <mergeCell ref="A7:A8"/>
    <mergeCell ref="B7:I7"/>
    <mergeCell ref="J7:J8"/>
    <mergeCell ref="J9:J10"/>
    <mergeCell ref="E9:E10"/>
    <mergeCell ref="F9:F10"/>
    <mergeCell ref="G9:G10"/>
    <mergeCell ref="H9:H10"/>
    <mergeCell ref="K7:M8"/>
    <mergeCell ref="K9:K10"/>
    <mergeCell ref="L9:L10"/>
    <mergeCell ref="M9:M10"/>
    <mergeCell ref="A9:A10"/>
    <mergeCell ref="B9:B10"/>
    <mergeCell ref="C9:C10"/>
    <mergeCell ref="D9:D10"/>
    <mergeCell ref="I9:I10"/>
  </mergeCells>
  <printOptions/>
  <pageMargins left="0" right="0" top="0" bottom="0" header="0" footer="0"/>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278"/>
  <sheetViews>
    <sheetView showZeros="0" view="pageBreakPreview" zoomScaleSheetLayoutView="100" zoomScalePageLayoutView="0" workbookViewId="0" topLeftCell="J1">
      <selection activeCell="L9" sqref="L9"/>
    </sheetView>
  </sheetViews>
  <sheetFormatPr defaultColWidth="9.00390625" defaultRowHeight="12.75"/>
  <cols>
    <col min="1" max="1" width="5.00390625" style="2" customWidth="1"/>
    <col min="2" max="2" width="5.625" style="3" customWidth="1"/>
    <col min="3" max="5" width="3.625" style="2" bestFit="1" customWidth="1"/>
    <col min="6" max="6" width="4.625" style="2" customWidth="1"/>
    <col min="7" max="7" width="3.625" style="2" customWidth="1"/>
    <col min="8" max="8" width="6.125" style="2" customWidth="1"/>
    <col min="9" max="9" width="9.25390625" style="2" customWidth="1"/>
    <col min="10" max="10" width="82.75390625" style="4" customWidth="1"/>
    <col min="11" max="11" width="18.125" style="12" customWidth="1"/>
    <col min="12" max="12" width="25.375" style="5" customWidth="1"/>
    <col min="13" max="13" width="46.00390625" style="5" customWidth="1"/>
    <col min="14" max="16384" width="9.125" style="5" customWidth="1"/>
  </cols>
  <sheetData>
    <row r="1" ht="15.75">
      <c r="K1" s="13" t="s">
        <v>299</v>
      </c>
    </row>
    <row r="2" spans="10:11" ht="15.75">
      <c r="J2" s="17"/>
      <c r="K2" s="14" t="s">
        <v>193</v>
      </c>
    </row>
    <row r="3" ht="15.75">
      <c r="K3" s="14" t="s">
        <v>79</v>
      </c>
    </row>
    <row r="4" ht="15.75">
      <c r="K4" s="1"/>
    </row>
    <row r="6" spans="1:11" ht="15.75">
      <c r="A6" s="167" t="s">
        <v>210</v>
      </c>
      <c r="B6" s="167"/>
      <c r="C6" s="167"/>
      <c r="D6" s="167"/>
      <c r="E6" s="167"/>
      <c r="F6" s="167"/>
      <c r="G6" s="167"/>
      <c r="H6" s="167"/>
      <c r="I6" s="167"/>
      <c r="J6" s="167"/>
      <c r="K6" s="167"/>
    </row>
    <row r="7" ht="15.75">
      <c r="K7" s="6" t="s">
        <v>282</v>
      </c>
    </row>
    <row r="8" spans="1:11" ht="20.25" customHeight="1">
      <c r="A8" s="170" t="s">
        <v>420</v>
      </c>
      <c r="B8" s="172" t="s">
        <v>214</v>
      </c>
      <c r="C8" s="173"/>
      <c r="D8" s="173"/>
      <c r="E8" s="173"/>
      <c r="F8" s="173"/>
      <c r="G8" s="173"/>
      <c r="H8" s="173"/>
      <c r="I8" s="174"/>
      <c r="J8" s="175" t="s">
        <v>178</v>
      </c>
      <c r="K8" s="168" t="s">
        <v>506</v>
      </c>
    </row>
    <row r="9" spans="1:11" ht="93.75" customHeight="1">
      <c r="A9" s="171"/>
      <c r="B9" s="7" t="s">
        <v>421</v>
      </c>
      <c r="C9" s="7" t="s">
        <v>422</v>
      </c>
      <c r="D9" s="7" t="s">
        <v>423</v>
      </c>
      <c r="E9" s="7" t="s">
        <v>424</v>
      </c>
      <c r="F9" s="7" t="s">
        <v>425</v>
      </c>
      <c r="G9" s="7" t="s">
        <v>426</v>
      </c>
      <c r="H9" s="7" t="s">
        <v>427</v>
      </c>
      <c r="I9" s="7" t="s">
        <v>428</v>
      </c>
      <c r="J9" s="175"/>
      <c r="K9" s="169"/>
    </row>
    <row r="10" spans="1:11" s="22" customFormat="1" ht="15.75">
      <c r="A10" s="8"/>
      <c r="B10" s="9" t="s">
        <v>429</v>
      </c>
      <c r="C10" s="8">
        <v>2</v>
      </c>
      <c r="D10" s="9" t="s">
        <v>502</v>
      </c>
      <c r="E10" s="8">
        <v>4</v>
      </c>
      <c r="F10" s="9" t="s">
        <v>504</v>
      </c>
      <c r="G10" s="8">
        <v>6</v>
      </c>
      <c r="H10" s="8">
        <v>7</v>
      </c>
      <c r="I10" s="8">
        <v>8</v>
      </c>
      <c r="J10" s="9" t="s">
        <v>505</v>
      </c>
      <c r="K10" s="9">
        <v>10</v>
      </c>
    </row>
    <row r="11" spans="1:11" ht="15.75" customHeight="1">
      <c r="A11" s="8">
        <v>1</v>
      </c>
      <c r="B11" s="9" t="s">
        <v>172</v>
      </c>
      <c r="C11" s="8" t="s">
        <v>429</v>
      </c>
      <c r="D11" s="8" t="s">
        <v>430</v>
      </c>
      <c r="E11" s="8" t="s">
        <v>430</v>
      </c>
      <c r="F11" s="8" t="s">
        <v>172</v>
      </c>
      <c r="G11" s="8" t="s">
        <v>430</v>
      </c>
      <c r="H11" s="8" t="s">
        <v>431</v>
      </c>
      <c r="I11" s="8" t="s">
        <v>172</v>
      </c>
      <c r="J11" s="15" t="s">
        <v>235</v>
      </c>
      <c r="K11" s="18">
        <v>73827113</v>
      </c>
    </row>
    <row r="12" spans="1:11" ht="15.75" customHeight="1">
      <c r="A12" s="8">
        <v>2</v>
      </c>
      <c r="B12" s="9">
        <v>182</v>
      </c>
      <c r="C12" s="8" t="s">
        <v>429</v>
      </c>
      <c r="D12" s="8" t="s">
        <v>432</v>
      </c>
      <c r="E12" s="8" t="s">
        <v>430</v>
      </c>
      <c r="F12" s="8" t="s">
        <v>172</v>
      </c>
      <c r="G12" s="8" t="s">
        <v>430</v>
      </c>
      <c r="H12" s="8" t="s">
        <v>431</v>
      </c>
      <c r="I12" s="8" t="s">
        <v>172</v>
      </c>
      <c r="J12" s="15" t="s">
        <v>112</v>
      </c>
      <c r="K12" s="18">
        <v>57548126</v>
      </c>
    </row>
    <row r="13" spans="1:11" ht="15.75" customHeight="1">
      <c r="A13" s="8">
        <v>3</v>
      </c>
      <c r="B13" s="9">
        <v>182</v>
      </c>
      <c r="C13" s="8" t="s">
        <v>429</v>
      </c>
      <c r="D13" s="8" t="s">
        <v>432</v>
      </c>
      <c r="E13" s="8" t="s">
        <v>432</v>
      </c>
      <c r="F13" s="8" t="s">
        <v>172</v>
      </c>
      <c r="G13" s="8" t="s">
        <v>430</v>
      </c>
      <c r="H13" s="8" t="s">
        <v>431</v>
      </c>
      <c r="I13" s="8" t="s">
        <v>433</v>
      </c>
      <c r="J13" s="15" t="s">
        <v>119</v>
      </c>
      <c r="K13" s="18">
        <v>38889002</v>
      </c>
    </row>
    <row r="14" spans="1:11" ht="30.75" customHeight="1">
      <c r="A14" s="8">
        <v>4</v>
      </c>
      <c r="B14" s="9">
        <v>182</v>
      </c>
      <c r="C14" s="9" t="s">
        <v>429</v>
      </c>
      <c r="D14" s="9" t="s">
        <v>432</v>
      </c>
      <c r="E14" s="9" t="s">
        <v>432</v>
      </c>
      <c r="F14" s="9" t="s">
        <v>434</v>
      </c>
      <c r="G14" s="9" t="s">
        <v>430</v>
      </c>
      <c r="H14" s="9" t="s">
        <v>431</v>
      </c>
      <c r="I14" s="9" t="s">
        <v>433</v>
      </c>
      <c r="J14" s="15" t="s">
        <v>236</v>
      </c>
      <c r="K14" s="18">
        <v>38889002</v>
      </c>
    </row>
    <row r="15" spans="1:11" ht="30.75" customHeight="1">
      <c r="A15" s="8">
        <v>5</v>
      </c>
      <c r="B15" s="9">
        <v>182</v>
      </c>
      <c r="C15" s="9" t="s">
        <v>429</v>
      </c>
      <c r="D15" s="9" t="s">
        <v>432</v>
      </c>
      <c r="E15" s="9" t="s">
        <v>432</v>
      </c>
      <c r="F15" s="9" t="s">
        <v>435</v>
      </c>
      <c r="G15" s="9" t="s">
        <v>436</v>
      </c>
      <c r="H15" s="9" t="s">
        <v>431</v>
      </c>
      <c r="I15" s="9" t="s">
        <v>433</v>
      </c>
      <c r="J15" s="15" t="s">
        <v>120</v>
      </c>
      <c r="K15" s="18">
        <v>38861574</v>
      </c>
    </row>
    <row r="16" spans="1:11" ht="63">
      <c r="A16" s="8">
        <v>6</v>
      </c>
      <c r="B16" s="9" t="s">
        <v>226</v>
      </c>
      <c r="C16" s="9" t="s">
        <v>429</v>
      </c>
      <c r="D16" s="9" t="s">
        <v>432</v>
      </c>
      <c r="E16" s="9" t="s">
        <v>432</v>
      </c>
      <c r="F16" s="9" t="s">
        <v>491</v>
      </c>
      <c r="G16" s="9" t="s">
        <v>436</v>
      </c>
      <c r="H16" s="9" t="s">
        <v>431</v>
      </c>
      <c r="I16" s="9" t="s">
        <v>433</v>
      </c>
      <c r="J16" s="15" t="s">
        <v>328</v>
      </c>
      <c r="K16" s="18">
        <v>27428</v>
      </c>
    </row>
    <row r="17" spans="1:11" ht="15.75" customHeight="1">
      <c r="A17" s="8">
        <v>7</v>
      </c>
      <c r="B17" s="9">
        <v>182</v>
      </c>
      <c r="C17" s="8" t="s">
        <v>429</v>
      </c>
      <c r="D17" s="8" t="s">
        <v>432</v>
      </c>
      <c r="E17" s="8" t="s">
        <v>436</v>
      </c>
      <c r="F17" s="8" t="s">
        <v>172</v>
      </c>
      <c r="G17" s="8" t="s">
        <v>432</v>
      </c>
      <c r="H17" s="8" t="s">
        <v>431</v>
      </c>
      <c r="I17" s="8" t="s">
        <v>433</v>
      </c>
      <c r="J17" s="15" t="s">
        <v>121</v>
      </c>
      <c r="K17" s="18">
        <v>18659124</v>
      </c>
    </row>
    <row r="18" spans="1:11" ht="30.75" customHeight="1">
      <c r="A18" s="8">
        <v>8</v>
      </c>
      <c r="B18" s="9">
        <v>182</v>
      </c>
      <c r="C18" s="9" t="s">
        <v>429</v>
      </c>
      <c r="D18" s="9" t="s">
        <v>432</v>
      </c>
      <c r="E18" s="9" t="s">
        <v>436</v>
      </c>
      <c r="F18" s="9" t="s">
        <v>434</v>
      </c>
      <c r="G18" s="9" t="s">
        <v>432</v>
      </c>
      <c r="H18" s="9" t="s">
        <v>431</v>
      </c>
      <c r="I18" s="9" t="s">
        <v>433</v>
      </c>
      <c r="J18" s="15" t="s">
        <v>122</v>
      </c>
      <c r="K18" s="18">
        <v>245711</v>
      </c>
    </row>
    <row r="19" spans="1:11" ht="30.75" customHeight="1">
      <c r="A19" s="8">
        <v>9</v>
      </c>
      <c r="B19" s="9">
        <v>182</v>
      </c>
      <c r="C19" s="9" t="s">
        <v>429</v>
      </c>
      <c r="D19" s="9" t="s">
        <v>432</v>
      </c>
      <c r="E19" s="9" t="s">
        <v>436</v>
      </c>
      <c r="F19" s="9" t="s">
        <v>437</v>
      </c>
      <c r="G19" s="9" t="s">
        <v>432</v>
      </c>
      <c r="H19" s="9" t="s">
        <v>431</v>
      </c>
      <c r="I19" s="9" t="s">
        <v>433</v>
      </c>
      <c r="J19" s="15" t="s">
        <v>123</v>
      </c>
      <c r="K19" s="18">
        <v>18346939</v>
      </c>
    </row>
    <row r="20" spans="1:11" ht="78.75">
      <c r="A20" s="8">
        <v>10</v>
      </c>
      <c r="B20" s="9">
        <v>182</v>
      </c>
      <c r="C20" s="8" t="s">
        <v>429</v>
      </c>
      <c r="D20" s="8" t="s">
        <v>432</v>
      </c>
      <c r="E20" s="8" t="s">
        <v>436</v>
      </c>
      <c r="F20" s="8" t="s">
        <v>438</v>
      </c>
      <c r="G20" s="8" t="s">
        <v>432</v>
      </c>
      <c r="H20" s="8" t="s">
        <v>431</v>
      </c>
      <c r="I20" s="8" t="s">
        <v>433</v>
      </c>
      <c r="J20" s="15" t="s">
        <v>73</v>
      </c>
      <c r="K20" s="18">
        <v>18195984</v>
      </c>
    </row>
    <row r="21" spans="1:11" ht="78.75">
      <c r="A21" s="8">
        <v>11</v>
      </c>
      <c r="B21" s="9">
        <v>182</v>
      </c>
      <c r="C21" s="8" t="s">
        <v>429</v>
      </c>
      <c r="D21" s="8" t="s">
        <v>432</v>
      </c>
      <c r="E21" s="8" t="s">
        <v>436</v>
      </c>
      <c r="F21" s="8" t="s">
        <v>439</v>
      </c>
      <c r="G21" s="8" t="s">
        <v>432</v>
      </c>
      <c r="H21" s="8" t="s">
        <v>431</v>
      </c>
      <c r="I21" s="8" t="s">
        <v>433</v>
      </c>
      <c r="J21" s="15" t="s">
        <v>48</v>
      </c>
      <c r="K21" s="18">
        <v>150955</v>
      </c>
    </row>
    <row r="22" spans="1:11" ht="30.75" customHeight="1">
      <c r="A22" s="8">
        <v>12</v>
      </c>
      <c r="B22" s="9">
        <v>182</v>
      </c>
      <c r="C22" s="9" t="s">
        <v>429</v>
      </c>
      <c r="D22" s="9" t="s">
        <v>432</v>
      </c>
      <c r="E22" s="9" t="s">
        <v>436</v>
      </c>
      <c r="F22" s="9" t="s">
        <v>511</v>
      </c>
      <c r="G22" s="9" t="s">
        <v>432</v>
      </c>
      <c r="H22" s="9" t="s">
        <v>431</v>
      </c>
      <c r="I22" s="9" t="s">
        <v>433</v>
      </c>
      <c r="J22" s="15" t="s">
        <v>124</v>
      </c>
      <c r="K22" s="18">
        <v>49752</v>
      </c>
    </row>
    <row r="23" spans="1:11" ht="173.25">
      <c r="A23" s="8">
        <v>13</v>
      </c>
      <c r="B23" s="9">
        <v>182</v>
      </c>
      <c r="C23" s="8" t="s">
        <v>429</v>
      </c>
      <c r="D23" s="8" t="s">
        <v>432</v>
      </c>
      <c r="E23" s="8" t="s">
        <v>436</v>
      </c>
      <c r="F23" s="8" t="s">
        <v>440</v>
      </c>
      <c r="G23" s="8" t="s">
        <v>432</v>
      </c>
      <c r="H23" s="8" t="s">
        <v>431</v>
      </c>
      <c r="I23" s="8" t="s">
        <v>433</v>
      </c>
      <c r="J23" s="15" t="s">
        <v>8</v>
      </c>
      <c r="K23" s="18">
        <v>16261</v>
      </c>
    </row>
    <row r="24" spans="1:11" ht="78.75">
      <c r="A24" s="8">
        <v>14</v>
      </c>
      <c r="B24" s="9">
        <v>182</v>
      </c>
      <c r="C24" s="8" t="s">
        <v>429</v>
      </c>
      <c r="D24" s="8" t="s">
        <v>432</v>
      </c>
      <c r="E24" s="8" t="s">
        <v>436</v>
      </c>
      <c r="F24" s="8" t="s">
        <v>441</v>
      </c>
      <c r="G24" s="8" t="s">
        <v>432</v>
      </c>
      <c r="H24" s="8" t="s">
        <v>431</v>
      </c>
      <c r="I24" s="8" t="s">
        <v>433</v>
      </c>
      <c r="J24" s="15" t="s">
        <v>9</v>
      </c>
      <c r="K24" s="18">
        <v>461</v>
      </c>
    </row>
    <row r="25" spans="1:11" ht="31.5">
      <c r="A25" s="8">
        <v>15</v>
      </c>
      <c r="B25" s="9" t="s">
        <v>172</v>
      </c>
      <c r="C25" s="8" t="s">
        <v>429</v>
      </c>
      <c r="D25" s="8" t="s">
        <v>442</v>
      </c>
      <c r="E25" s="8" t="s">
        <v>430</v>
      </c>
      <c r="F25" s="8" t="s">
        <v>172</v>
      </c>
      <c r="G25" s="8" t="s">
        <v>430</v>
      </c>
      <c r="H25" s="8" t="s">
        <v>431</v>
      </c>
      <c r="I25" s="8" t="s">
        <v>172</v>
      </c>
      <c r="J25" s="15" t="s">
        <v>125</v>
      </c>
      <c r="K25" s="18">
        <v>3586108</v>
      </c>
    </row>
    <row r="26" spans="1:11" ht="30.75" customHeight="1">
      <c r="A26" s="8">
        <v>16</v>
      </c>
      <c r="B26" s="9" t="s">
        <v>172</v>
      </c>
      <c r="C26" s="9" t="s">
        <v>429</v>
      </c>
      <c r="D26" s="9" t="s">
        <v>442</v>
      </c>
      <c r="E26" s="9" t="s">
        <v>436</v>
      </c>
      <c r="F26" s="9" t="s">
        <v>172</v>
      </c>
      <c r="G26" s="9" t="s">
        <v>432</v>
      </c>
      <c r="H26" s="9" t="s">
        <v>431</v>
      </c>
      <c r="I26" s="9" t="s">
        <v>433</v>
      </c>
      <c r="J26" s="15" t="s">
        <v>170</v>
      </c>
      <c r="K26" s="18">
        <v>3586108</v>
      </c>
    </row>
    <row r="27" spans="1:11" ht="30.75" customHeight="1">
      <c r="A27" s="8">
        <v>17</v>
      </c>
      <c r="B27" s="9">
        <v>182</v>
      </c>
      <c r="C27" s="9" t="s">
        <v>429</v>
      </c>
      <c r="D27" s="9" t="s">
        <v>442</v>
      </c>
      <c r="E27" s="9" t="s">
        <v>436</v>
      </c>
      <c r="F27" s="9" t="s">
        <v>434</v>
      </c>
      <c r="G27" s="9" t="s">
        <v>432</v>
      </c>
      <c r="H27" s="9" t="s">
        <v>431</v>
      </c>
      <c r="I27" s="9" t="s">
        <v>433</v>
      </c>
      <c r="J27" s="15" t="s">
        <v>234</v>
      </c>
      <c r="K27" s="18">
        <v>16696</v>
      </c>
    </row>
    <row r="28" spans="1:11" ht="30.75" customHeight="1">
      <c r="A28" s="8">
        <v>18</v>
      </c>
      <c r="B28" s="9">
        <v>182</v>
      </c>
      <c r="C28" s="9" t="s">
        <v>429</v>
      </c>
      <c r="D28" s="9" t="s">
        <v>442</v>
      </c>
      <c r="E28" s="9" t="s">
        <v>436</v>
      </c>
      <c r="F28" s="9" t="s">
        <v>512</v>
      </c>
      <c r="G28" s="9" t="s">
        <v>432</v>
      </c>
      <c r="H28" s="9" t="s">
        <v>431</v>
      </c>
      <c r="I28" s="9" t="s">
        <v>433</v>
      </c>
      <c r="J28" s="15" t="s">
        <v>385</v>
      </c>
      <c r="K28" s="18">
        <v>16696</v>
      </c>
    </row>
    <row r="29" spans="1:11" ht="30.75" customHeight="1">
      <c r="A29" s="8">
        <v>19</v>
      </c>
      <c r="B29" s="9">
        <v>182</v>
      </c>
      <c r="C29" s="9" t="s">
        <v>429</v>
      </c>
      <c r="D29" s="9" t="s">
        <v>442</v>
      </c>
      <c r="E29" s="9" t="s">
        <v>436</v>
      </c>
      <c r="F29" s="9" t="s">
        <v>437</v>
      </c>
      <c r="G29" s="9" t="s">
        <v>432</v>
      </c>
      <c r="H29" s="9" t="s">
        <v>431</v>
      </c>
      <c r="I29" s="9" t="s">
        <v>433</v>
      </c>
      <c r="J29" s="15" t="s">
        <v>386</v>
      </c>
      <c r="K29" s="18">
        <v>378</v>
      </c>
    </row>
    <row r="30" spans="1:11" ht="15.75" customHeight="1">
      <c r="A30" s="8">
        <v>20</v>
      </c>
      <c r="B30" s="9">
        <v>182</v>
      </c>
      <c r="C30" s="8" t="s">
        <v>429</v>
      </c>
      <c r="D30" s="8" t="s">
        <v>442</v>
      </c>
      <c r="E30" s="8" t="s">
        <v>436</v>
      </c>
      <c r="F30" s="8" t="s">
        <v>173</v>
      </c>
      <c r="G30" s="8" t="s">
        <v>432</v>
      </c>
      <c r="H30" s="8" t="s">
        <v>431</v>
      </c>
      <c r="I30" s="8" t="s">
        <v>433</v>
      </c>
      <c r="J30" s="15" t="s">
        <v>387</v>
      </c>
      <c r="K30" s="18">
        <v>648</v>
      </c>
    </row>
    <row r="31" spans="1:11" ht="15.75" customHeight="1">
      <c r="A31" s="8">
        <v>21</v>
      </c>
      <c r="B31" s="9">
        <v>182</v>
      </c>
      <c r="C31" s="8" t="s">
        <v>429</v>
      </c>
      <c r="D31" s="8" t="s">
        <v>442</v>
      </c>
      <c r="E31" s="8" t="s">
        <v>436</v>
      </c>
      <c r="F31" s="8" t="s">
        <v>445</v>
      </c>
      <c r="G31" s="8" t="s">
        <v>432</v>
      </c>
      <c r="H31" s="8" t="s">
        <v>431</v>
      </c>
      <c r="I31" s="8" t="s">
        <v>433</v>
      </c>
      <c r="J31" s="15" t="s">
        <v>388</v>
      </c>
      <c r="K31" s="18">
        <v>597885</v>
      </c>
    </row>
    <row r="32" spans="1:11" ht="30.75" customHeight="1">
      <c r="A32" s="8">
        <v>22</v>
      </c>
      <c r="B32" s="9">
        <v>182</v>
      </c>
      <c r="C32" s="8" t="s">
        <v>429</v>
      </c>
      <c r="D32" s="8" t="s">
        <v>442</v>
      </c>
      <c r="E32" s="8" t="s">
        <v>436</v>
      </c>
      <c r="F32" s="8" t="s">
        <v>433</v>
      </c>
      <c r="G32" s="8" t="s">
        <v>432</v>
      </c>
      <c r="H32" s="8" t="s">
        <v>431</v>
      </c>
      <c r="I32" s="8" t="s">
        <v>433</v>
      </c>
      <c r="J32" s="15" t="s">
        <v>389</v>
      </c>
      <c r="K32" s="18">
        <v>102701</v>
      </c>
    </row>
    <row r="33" spans="1:11" ht="30.75" customHeight="1">
      <c r="A33" s="8">
        <v>23</v>
      </c>
      <c r="B33" s="9" t="s">
        <v>445</v>
      </c>
      <c r="C33" s="9" t="s">
        <v>429</v>
      </c>
      <c r="D33" s="9" t="s">
        <v>442</v>
      </c>
      <c r="E33" s="9" t="s">
        <v>436</v>
      </c>
      <c r="F33" s="9" t="s">
        <v>448</v>
      </c>
      <c r="G33" s="9" t="s">
        <v>432</v>
      </c>
      <c r="H33" s="9" t="s">
        <v>431</v>
      </c>
      <c r="I33" s="9" t="s">
        <v>433</v>
      </c>
      <c r="J33" s="15" t="s">
        <v>390</v>
      </c>
      <c r="K33" s="18">
        <v>287079</v>
      </c>
    </row>
    <row r="34" spans="1:11" ht="47.25">
      <c r="A34" s="8">
        <v>24</v>
      </c>
      <c r="B34" s="9" t="s">
        <v>445</v>
      </c>
      <c r="C34" s="8" t="s">
        <v>429</v>
      </c>
      <c r="D34" s="8" t="s">
        <v>442</v>
      </c>
      <c r="E34" s="8" t="s">
        <v>436</v>
      </c>
      <c r="F34" s="8" t="s">
        <v>449</v>
      </c>
      <c r="G34" s="8" t="s">
        <v>432</v>
      </c>
      <c r="H34" s="8" t="s">
        <v>431</v>
      </c>
      <c r="I34" s="8" t="s">
        <v>433</v>
      </c>
      <c r="J34" s="15" t="s">
        <v>353</v>
      </c>
      <c r="K34" s="18">
        <v>20532</v>
      </c>
    </row>
    <row r="35" spans="1:11" ht="47.25">
      <c r="A35" s="8">
        <v>25</v>
      </c>
      <c r="B35" s="9" t="s">
        <v>445</v>
      </c>
      <c r="C35" s="8" t="s">
        <v>429</v>
      </c>
      <c r="D35" s="8" t="s">
        <v>442</v>
      </c>
      <c r="E35" s="8" t="s">
        <v>436</v>
      </c>
      <c r="F35" s="8" t="s">
        <v>221</v>
      </c>
      <c r="G35" s="8" t="s">
        <v>432</v>
      </c>
      <c r="H35" s="8" t="s">
        <v>431</v>
      </c>
      <c r="I35" s="8" t="s">
        <v>433</v>
      </c>
      <c r="J35" s="15" t="s">
        <v>354</v>
      </c>
      <c r="K35" s="18">
        <v>917387</v>
      </c>
    </row>
    <row r="36" spans="1:11" ht="48" customHeight="1">
      <c r="A36" s="8">
        <v>26</v>
      </c>
      <c r="B36" s="9" t="s">
        <v>445</v>
      </c>
      <c r="C36" s="8" t="s">
        <v>429</v>
      </c>
      <c r="D36" s="8" t="s">
        <v>442</v>
      </c>
      <c r="E36" s="8" t="s">
        <v>436</v>
      </c>
      <c r="F36" s="8" t="s">
        <v>451</v>
      </c>
      <c r="G36" s="8" t="s">
        <v>432</v>
      </c>
      <c r="H36" s="8" t="s">
        <v>431</v>
      </c>
      <c r="I36" s="8" t="s">
        <v>433</v>
      </c>
      <c r="J36" s="15" t="s">
        <v>165</v>
      </c>
      <c r="K36" s="18">
        <v>27029</v>
      </c>
    </row>
    <row r="37" spans="1:11" ht="48" customHeight="1">
      <c r="A37" s="8">
        <v>27</v>
      </c>
      <c r="B37" s="9" t="s">
        <v>445</v>
      </c>
      <c r="C37" s="8" t="s">
        <v>429</v>
      </c>
      <c r="D37" s="8" t="s">
        <v>442</v>
      </c>
      <c r="E37" s="8" t="s">
        <v>436</v>
      </c>
      <c r="F37" s="8" t="s">
        <v>452</v>
      </c>
      <c r="G37" s="8" t="s">
        <v>432</v>
      </c>
      <c r="H37" s="8" t="s">
        <v>431</v>
      </c>
      <c r="I37" s="8" t="s">
        <v>433</v>
      </c>
      <c r="J37" s="15" t="s">
        <v>539</v>
      </c>
      <c r="K37" s="18">
        <v>1615773</v>
      </c>
    </row>
    <row r="38" spans="1:11" ht="15.75" customHeight="1">
      <c r="A38" s="8">
        <v>28</v>
      </c>
      <c r="B38" s="9" t="s">
        <v>226</v>
      </c>
      <c r="C38" s="8" t="s">
        <v>429</v>
      </c>
      <c r="D38" s="8" t="s">
        <v>453</v>
      </c>
      <c r="E38" s="8" t="s">
        <v>430</v>
      </c>
      <c r="F38" s="8" t="s">
        <v>172</v>
      </c>
      <c r="G38" s="8" t="s">
        <v>430</v>
      </c>
      <c r="H38" s="8" t="s">
        <v>431</v>
      </c>
      <c r="I38" s="8" t="s">
        <v>172</v>
      </c>
      <c r="J38" s="15" t="s">
        <v>540</v>
      </c>
      <c r="K38" s="18">
        <v>1295070</v>
      </c>
    </row>
    <row r="39" spans="1:11" ht="15.75" customHeight="1">
      <c r="A39" s="8">
        <v>29</v>
      </c>
      <c r="B39" s="9" t="s">
        <v>226</v>
      </c>
      <c r="C39" s="9" t="s">
        <v>429</v>
      </c>
      <c r="D39" s="9" t="s">
        <v>453</v>
      </c>
      <c r="E39" s="9" t="s">
        <v>432</v>
      </c>
      <c r="F39" s="9" t="s">
        <v>172</v>
      </c>
      <c r="G39" s="9" t="s">
        <v>430</v>
      </c>
      <c r="H39" s="9" t="s">
        <v>431</v>
      </c>
      <c r="I39" s="9" t="s">
        <v>433</v>
      </c>
      <c r="J39" s="15" t="s">
        <v>553</v>
      </c>
      <c r="K39" s="18">
        <v>1287730</v>
      </c>
    </row>
    <row r="40" spans="1:11" ht="30.75" customHeight="1">
      <c r="A40" s="8">
        <v>30</v>
      </c>
      <c r="B40" s="9" t="s">
        <v>226</v>
      </c>
      <c r="C40" s="9" t="s">
        <v>429</v>
      </c>
      <c r="D40" s="9" t="s">
        <v>453</v>
      </c>
      <c r="E40" s="9" t="s">
        <v>432</v>
      </c>
      <c r="F40" s="9" t="s">
        <v>434</v>
      </c>
      <c r="G40" s="9" t="s">
        <v>432</v>
      </c>
      <c r="H40" s="9" t="s">
        <v>431</v>
      </c>
      <c r="I40" s="9" t="s">
        <v>433</v>
      </c>
      <c r="J40" s="15" t="s">
        <v>554</v>
      </c>
      <c r="K40" s="18">
        <v>922671</v>
      </c>
    </row>
    <row r="41" spans="1:11" ht="30.75" customHeight="1">
      <c r="A41" s="8">
        <v>31</v>
      </c>
      <c r="B41" s="9" t="s">
        <v>226</v>
      </c>
      <c r="C41" s="9" t="s">
        <v>429</v>
      </c>
      <c r="D41" s="9" t="s">
        <v>453</v>
      </c>
      <c r="E41" s="9" t="s">
        <v>432</v>
      </c>
      <c r="F41" s="9" t="s">
        <v>437</v>
      </c>
      <c r="G41" s="9" t="s">
        <v>432</v>
      </c>
      <c r="H41" s="9" t="s">
        <v>431</v>
      </c>
      <c r="I41" s="9" t="s">
        <v>433</v>
      </c>
      <c r="J41" s="15" t="s">
        <v>555</v>
      </c>
      <c r="K41" s="18">
        <v>365003</v>
      </c>
    </row>
    <row r="42" spans="1:11" ht="30.75" customHeight="1">
      <c r="A42" s="8">
        <v>32</v>
      </c>
      <c r="B42" s="9" t="s">
        <v>226</v>
      </c>
      <c r="C42" s="9" t="s">
        <v>429</v>
      </c>
      <c r="D42" s="9" t="s">
        <v>453</v>
      </c>
      <c r="E42" s="9" t="s">
        <v>432</v>
      </c>
      <c r="F42" s="9" t="s">
        <v>440</v>
      </c>
      <c r="G42" s="9" t="s">
        <v>436</v>
      </c>
      <c r="H42" s="9" t="s">
        <v>431</v>
      </c>
      <c r="I42" s="9" t="s">
        <v>433</v>
      </c>
      <c r="J42" s="15" t="s">
        <v>515</v>
      </c>
      <c r="K42" s="18">
        <v>56</v>
      </c>
    </row>
    <row r="43" spans="1:11" ht="15.75" customHeight="1">
      <c r="A43" s="8">
        <v>33</v>
      </c>
      <c r="B43" s="9" t="s">
        <v>226</v>
      </c>
      <c r="C43" s="8" t="s">
        <v>429</v>
      </c>
      <c r="D43" s="8" t="s">
        <v>453</v>
      </c>
      <c r="E43" s="8" t="s">
        <v>442</v>
      </c>
      <c r="F43" s="8" t="s">
        <v>172</v>
      </c>
      <c r="G43" s="8" t="s">
        <v>432</v>
      </c>
      <c r="H43" s="8" t="s">
        <v>431</v>
      </c>
      <c r="I43" s="8" t="s">
        <v>433</v>
      </c>
      <c r="J43" s="15" t="s">
        <v>267</v>
      </c>
      <c r="K43" s="18">
        <v>7340</v>
      </c>
    </row>
    <row r="44" spans="1:11" ht="15.75" customHeight="1">
      <c r="A44" s="8">
        <v>34</v>
      </c>
      <c r="B44" s="9" t="s">
        <v>226</v>
      </c>
      <c r="C44" s="8" t="s">
        <v>429</v>
      </c>
      <c r="D44" s="8" t="s">
        <v>454</v>
      </c>
      <c r="E44" s="8" t="s">
        <v>430</v>
      </c>
      <c r="F44" s="8" t="s">
        <v>172</v>
      </c>
      <c r="G44" s="8" t="s">
        <v>430</v>
      </c>
      <c r="H44" s="8" t="s">
        <v>431</v>
      </c>
      <c r="I44" s="8" t="s">
        <v>172</v>
      </c>
      <c r="J44" s="15" t="s">
        <v>268</v>
      </c>
      <c r="K44" s="18">
        <v>7718813</v>
      </c>
    </row>
    <row r="45" spans="1:11" ht="15.75" customHeight="1">
      <c r="A45" s="8">
        <v>35</v>
      </c>
      <c r="B45" s="9" t="s">
        <v>226</v>
      </c>
      <c r="C45" s="8" t="s">
        <v>429</v>
      </c>
      <c r="D45" s="8" t="s">
        <v>454</v>
      </c>
      <c r="E45" s="8" t="s">
        <v>436</v>
      </c>
      <c r="F45" s="8" t="s">
        <v>172</v>
      </c>
      <c r="G45" s="8" t="s">
        <v>436</v>
      </c>
      <c r="H45" s="8" t="s">
        <v>431</v>
      </c>
      <c r="I45" s="8" t="s">
        <v>433</v>
      </c>
      <c r="J45" s="15" t="s">
        <v>534</v>
      </c>
      <c r="K45" s="18">
        <v>6782422</v>
      </c>
    </row>
    <row r="46" spans="1:11" ht="30.75" customHeight="1">
      <c r="A46" s="8">
        <v>36</v>
      </c>
      <c r="B46" s="9" t="s">
        <v>226</v>
      </c>
      <c r="C46" s="9" t="s">
        <v>429</v>
      </c>
      <c r="D46" s="9" t="s">
        <v>454</v>
      </c>
      <c r="E46" s="9" t="s">
        <v>436</v>
      </c>
      <c r="F46" s="9" t="s">
        <v>434</v>
      </c>
      <c r="G46" s="9" t="s">
        <v>436</v>
      </c>
      <c r="H46" s="9" t="s">
        <v>431</v>
      </c>
      <c r="I46" s="9" t="s">
        <v>433</v>
      </c>
      <c r="J46" s="15" t="s">
        <v>535</v>
      </c>
      <c r="K46" s="18">
        <v>6782422</v>
      </c>
    </row>
    <row r="47" spans="1:11" ht="15.75" customHeight="1">
      <c r="A47" s="8">
        <v>37</v>
      </c>
      <c r="B47" s="9" t="s">
        <v>226</v>
      </c>
      <c r="C47" s="8" t="s">
        <v>429</v>
      </c>
      <c r="D47" s="8" t="s">
        <v>454</v>
      </c>
      <c r="E47" s="8" t="s">
        <v>455</v>
      </c>
      <c r="F47" s="8" t="s">
        <v>172</v>
      </c>
      <c r="G47" s="8" t="s">
        <v>436</v>
      </c>
      <c r="H47" s="8" t="s">
        <v>431</v>
      </c>
      <c r="I47" s="8" t="s">
        <v>433</v>
      </c>
      <c r="J47" s="15" t="s">
        <v>536</v>
      </c>
      <c r="K47" s="18">
        <v>929329</v>
      </c>
    </row>
    <row r="48" spans="1:11" ht="15.75" customHeight="1">
      <c r="A48" s="8">
        <v>38</v>
      </c>
      <c r="B48" s="9" t="s">
        <v>226</v>
      </c>
      <c r="C48" s="8" t="s">
        <v>429</v>
      </c>
      <c r="D48" s="8" t="s">
        <v>454</v>
      </c>
      <c r="E48" s="8" t="s">
        <v>455</v>
      </c>
      <c r="F48" s="8" t="s">
        <v>512</v>
      </c>
      <c r="G48" s="8" t="s">
        <v>436</v>
      </c>
      <c r="H48" s="8" t="s">
        <v>431</v>
      </c>
      <c r="I48" s="8" t="s">
        <v>433</v>
      </c>
      <c r="J48" s="15" t="s">
        <v>537</v>
      </c>
      <c r="K48" s="18">
        <v>302928</v>
      </c>
    </row>
    <row r="49" spans="1:11" ht="15.75" customHeight="1">
      <c r="A49" s="8">
        <v>39</v>
      </c>
      <c r="B49" s="9" t="s">
        <v>226</v>
      </c>
      <c r="C49" s="8" t="s">
        <v>429</v>
      </c>
      <c r="D49" s="8" t="s">
        <v>454</v>
      </c>
      <c r="E49" s="8" t="s">
        <v>455</v>
      </c>
      <c r="F49" s="8" t="s">
        <v>435</v>
      </c>
      <c r="G49" s="8" t="s">
        <v>436</v>
      </c>
      <c r="H49" s="8" t="s">
        <v>431</v>
      </c>
      <c r="I49" s="8" t="s">
        <v>433</v>
      </c>
      <c r="J49" s="15" t="s">
        <v>24</v>
      </c>
      <c r="K49" s="18">
        <v>626401</v>
      </c>
    </row>
    <row r="50" spans="1:11" ht="15.75" customHeight="1">
      <c r="A50" s="8">
        <v>40</v>
      </c>
      <c r="B50" s="9" t="s">
        <v>226</v>
      </c>
      <c r="C50" s="9" t="s">
        <v>429</v>
      </c>
      <c r="D50" s="9" t="s">
        <v>454</v>
      </c>
      <c r="E50" s="9" t="s">
        <v>453</v>
      </c>
      <c r="F50" s="9" t="s">
        <v>172</v>
      </c>
      <c r="G50" s="9" t="s">
        <v>436</v>
      </c>
      <c r="H50" s="9" t="s">
        <v>431</v>
      </c>
      <c r="I50" s="9" t="s">
        <v>433</v>
      </c>
      <c r="J50" s="15" t="s">
        <v>237</v>
      </c>
      <c r="K50" s="18">
        <v>7062</v>
      </c>
    </row>
    <row r="51" spans="1:11" ht="31.5">
      <c r="A51" s="8">
        <v>41</v>
      </c>
      <c r="B51" s="9" t="s">
        <v>226</v>
      </c>
      <c r="C51" s="8" t="s">
        <v>429</v>
      </c>
      <c r="D51" s="8" t="s">
        <v>456</v>
      </c>
      <c r="E51" s="8" t="s">
        <v>430</v>
      </c>
      <c r="F51" s="8" t="s">
        <v>172</v>
      </c>
      <c r="G51" s="8" t="s">
        <v>430</v>
      </c>
      <c r="H51" s="8" t="s">
        <v>431</v>
      </c>
      <c r="I51" s="8" t="s">
        <v>172</v>
      </c>
      <c r="J51" s="15" t="s">
        <v>527</v>
      </c>
      <c r="K51" s="18">
        <v>2174759</v>
      </c>
    </row>
    <row r="52" spans="1:11" ht="15.75" customHeight="1">
      <c r="A52" s="8">
        <v>42</v>
      </c>
      <c r="B52" s="9" t="s">
        <v>226</v>
      </c>
      <c r="C52" s="8" t="s">
        <v>429</v>
      </c>
      <c r="D52" s="8" t="s">
        <v>456</v>
      </c>
      <c r="E52" s="8" t="s">
        <v>432</v>
      </c>
      <c r="F52" s="8" t="s">
        <v>172</v>
      </c>
      <c r="G52" s="8" t="s">
        <v>432</v>
      </c>
      <c r="H52" s="8" t="s">
        <v>431</v>
      </c>
      <c r="I52" s="8" t="s">
        <v>433</v>
      </c>
      <c r="J52" s="15" t="s">
        <v>528</v>
      </c>
      <c r="K52" s="18">
        <v>2145596</v>
      </c>
    </row>
    <row r="53" spans="1:11" ht="15.75" customHeight="1">
      <c r="A53" s="8">
        <v>43</v>
      </c>
      <c r="B53" s="9" t="s">
        <v>226</v>
      </c>
      <c r="C53" s="8" t="s">
        <v>429</v>
      </c>
      <c r="D53" s="8" t="s">
        <v>456</v>
      </c>
      <c r="E53" s="8" t="s">
        <v>432</v>
      </c>
      <c r="F53" s="8" t="s">
        <v>434</v>
      </c>
      <c r="G53" s="8" t="s">
        <v>432</v>
      </c>
      <c r="H53" s="8" t="s">
        <v>431</v>
      </c>
      <c r="I53" s="8" t="s">
        <v>433</v>
      </c>
      <c r="J53" s="15" t="s">
        <v>529</v>
      </c>
      <c r="K53" s="18">
        <v>1095</v>
      </c>
    </row>
    <row r="54" spans="1:11" ht="15.75" customHeight="1">
      <c r="A54" s="8">
        <v>44</v>
      </c>
      <c r="B54" s="9" t="s">
        <v>226</v>
      </c>
      <c r="C54" s="8" t="s">
        <v>429</v>
      </c>
      <c r="D54" s="8" t="s">
        <v>456</v>
      </c>
      <c r="E54" s="8" t="s">
        <v>432</v>
      </c>
      <c r="F54" s="8" t="s">
        <v>457</v>
      </c>
      <c r="G54" s="8" t="s">
        <v>432</v>
      </c>
      <c r="H54" s="8" t="s">
        <v>431</v>
      </c>
      <c r="I54" s="8" t="s">
        <v>433</v>
      </c>
      <c r="J54" s="15" t="s">
        <v>530</v>
      </c>
      <c r="K54" s="18">
        <v>1095</v>
      </c>
    </row>
    <row r="55" spans="1:11" ht="15.75" customHeight="1">
      <c r="A55" s="8">
        <v>45</v>
      </c>
      <c r="B55" s="9" t="s">
        <v>226</v>
      </c>
      <c r="C55" s="8" t="s">
        <v>429</v>
      </c>
      <c r="D55" s="8" t="s">
        <v>456</v>
      </c>
      <c r="E55" s="8" t="s">
        <v>432</v>
      </c>
      <c r="F55" s="8" t="s">
        <v>437</v>
      </c>
      <c r="G55" s="8" t="s">
        <v>432</v>
      </c>
      <c r="H55" s="8" t="s">
        <v>431</v>
      </c>
      <c r="I55" s="8" t="s">
        <v>433</v>
      </c>
      <c r="J55" s="15" t="s">
        <v>531</v>
      </c>
      <c r="K55" s="18">
        <v>247435</v>
      </c>
    </row>
    <row r="56" spans="1:11" ht="30.75" customHeight="1">
      <c r="A56" s="8">
        <v>46</v>
      </c>
      <c r="B56" s="9" t="s">
        <v>226</v>
      </c>
      <c r="C56" s="9" t="s">
        <v>429</v>
      </c>
      <c r="D56" s="9" t="s">
        <v>456</v>
      </c>
      <c r="E56" s="9" t="s">
        <v>432</v>
      </c>
      <c r="F56" s="9" t="s">
        <v>511</v>
      </c>
      <c r="G56" s="9" t="s">
        <v>432</v>
      </c>
      <c r="H56" s="9" t="s">
        <v>431</v>
      </c>
      <c r="I56" s="9" t="s">
        <v>433</v>
      </c>
      <c r="J56" s="15" t="s">
        <v>180</v>
      </c>
      <c r="K56" s="18">
        <v>1897066</v>
      </c>
    </row>
    <row r="57" spans="1:11" ht="30.75" customHeight="1">
      <c r="A57" s="8">
        <v>47</v>
      </c>
      <c r="B57" s="9" t="s">
        <v>226</v>
      </c>
      <c r="C57" s="9" t="s">
        <v>429</v>
      </c>
      <c r="D57" s="9" t="s">
        <v>456</v>
      </c>
      <c r="E57" s="9" t="s">
        <v>455</v>
      </c>
      <c r="F57" s="9" t="s">
        <v>172</v>
      </c>
      <c r="G57" s="9" t="s">
        <v>432</v>
      </c>
      <c r="H57" s="9" t="s">
        <v>431</v>
      </c>
      <c r="I57" s="9" t="s">
        <v>433</v>
      </c>
      <c r="J57" s="15" t="s">
        <v>532</v>
      </c>
      <c r="K57" s="18">
        <v>29163</v>
      </c>
    </row>
    <row r="58" spans="1:11" ht="15.75" customHeight="1">
      <c r="A58" s="8">
        <v>48</v>
      </c>
      <c r="B58" s="9" t="s">
        <v>226</v>
      </c>
      <c r="C58" s="8" t="s">
        <v>429</v>
      </c>
      <c r="D58" s="8" t="s">
        <v>456</v>
      </c>
      <c r="E58" s="8" t="s">
        <v>455</v>
      </c>
      <c r="F58" s="8" t="s">
        <v>434</v>
      </c>
      <c r="G58" s="8" t="s">
        <v>432</v>
      </c>
      <c r="H58" s="8" t="s">
        <v>431</v>
      </c>
      <c r="I58" s="8" t="s">
        <v>433</v>
      </c>
      <c r="J58" s="15" t="s">
        <v>533</v>
      </c>
      <c r="K58" s="18">
        <v>29163</v>
      </c>
    </row>
    <row r="59" spans="1:11" ht="15.75" customHeight="1">
      <c r="A59" s="8">
        <v>49</v>
      </c>
      <c r="B59" s="9" t="s">
        <v>172</v>
      </c>
      <c r="C59" s="8" t="s">
        <v>429</v>
      </c>
      <c r="D59" s="8" t="s">
        <v>458</v>
      </c>
      <c r="E59" s="8" t="s">
        <v>430</v>
      </c>
      <c r="F59" s="8" t="s">
        <v>172</v>
      </c>
      <c r="G59" s="8" t="s">
        <v>430</v>
      </c>
      <c r="H59" s="8" t="s">
        <v>431</v>
      </c>
      <c r="I59" s="8" t="s">
        <v>172</v>
      </c>
      <c r="J59" s="15" t="s">
        <v>134</v>
      </c>
      <c r="K59" s="18">
        <v>1294</v>
      </c>
    </row>
    <row r="60" spans="1:11" ht="47.25">
      <c r="A60" s="8">
        <v>50</v>
      </c>
      <c r="B60" s="9" t="s">
        <v>226</v>
      </c>
      <c r="C60" s="8" t="s">
        <v>429</v>
      </c>
      <c r="D60" s="8" t="s">
        <v>458</v>
      </c>
      <c r="E60" s="8" t="s">
        <v>436</v>
      </c>
      <c r="F60" s="8" t="s">
        <v>172</v>
      </c>
      <c r="G60" s="8" t="s">
        <v>432</v>
      </c>
      <c r="H60" s="8" t="s">
        <v>431</v>
      </c>
      <c r="I60" s="8" t="s">
        <v>433</v>
      </c>
      <c r="J60" s="15" t="s">
        <v>238</v>
      </c>
      <c r="K60" s="18">
        <v>95</v>
      </c>
    </row>
    <row r="61" spans="1:11" ht="30.75" customHeight="1">
      <c r="A61" s="8">
        <v>51</v>
      </c>
      <c r="B61" s="9" t="s">
        <v>226</v>
      </c>
      <c r="C61" s="9" t="s">
        <v>429</v>
      </c>
      <c r="D61" s="9" t="s">
        <v>458</v>
      </c>
      <c r="E61" s="9" t="s">
        <v>436</v>
      </c>
      <c r="F61" s="9" t="s">
        <v>437</v>
      </c>
      <c r="G61" s="9" t="s">
        <v>432</v>
      </c>
      <c r="H61" s="9" t="s">
        <v>431</v>
      </c>
      <c r="I61" s="9" t="s">
        <v>433</v>
      </c>
      <c r="J61" s="15" t="s">
        <v>239</v>
      </c>
      <c r="K61" s="18">
        <v>95</v>
      </c>
    </row>
    <row r="62" spans="1:11" ht="30.75" customHeight="1">
      <c r="A62" s="8">
        <v>52</v>
      </c>
      <c r="B62" s="9" t="s">
        <v>172</v>
      </c>
      <c r="C62" s="9" t="s">
        <v>429</v>
      </c>
      <c r="D62" s="9" t="s">
        <v>458</v>
      </c>
      <c r="E62" s="9" t="s">
        <v>456</v>
      </c>
      <c r="F62" s="9" t="s">
        <v>172</v>
      </c>
      <c r="G62" s="9" t="s">
        <v>432</v>
      </c>
      <c r="H62" s="9" t="s">
        <v>431</v>
      </c>
      <c r="I62" s="9" t="s">
        <v>433</v>
      </c>
      <c r="J62" s="15" t="s">
        <v>240</v>
      </c>
      <c r="K62" s="18">
        <v>1199</v>
      </c>
    </row>
    <row r="63" spans="1:11" ht="47.25">
      <c r="A63" s="8">
        <v>53</v>
      </c>
      <c r="B63" s="9" t="s">
        <v>231</v>
      </c>
      <c r="C63" s="8" t="s">
        <v>429</v>
      </c>
      <c r="D63" s="8" t="s">
        <v>458</v>
      </c>
      <c r="E63" s="8" t="s">
        <v>456</v>
      </c>
      <c r="F63" s="8" t="s">
        <v>444</v>
      </c>
      <c r="G63" s="8" t="s">
        <v>432</v>
      </c>
      <c r="H63" s="8" t="s">
        <v>431</v>
      </c>
      <c r="I63" s="8" t="s">
        <v>433</v>
      </c>
      <c r="J63" s="15" t="s">
        <v>358</v>
      </c>
      <c r="K63" s="18">
        <v>90</v>
      </c>
    </row>
    <row r="64" spans="1:11" ht="63">
      <c r="A64" s="8">
        <v>54</v>
      </c>
      <c r="B64" s="9" t="s">
        <v>231</v>
      </c>
      <c r="C64" s="8" t="s">
        <v>429</v>
      </c>
      <c r="D64" s="8" t="s">
        <v>458</v>
      </c>
      <c r="E64" s="8" t="s">
        <v>456</v>
      </c>
      <c r="F64" s="8" t="s">
        <v>459</v>
      </c>
      <c r="G64" s="8" t="s">
        <v>432</v>
      </c>
      <c r="H64" s="8" t="s">
        <v>431</v>
      </c>
      <c r="I64" s="8" t="s">
        <v>433</v>
      </c>
      <c r="J64" s="15" t="s">
        <v>74</v>
      </c>
      <c r="K64" s="18">
        <v>90</v>
      </c>
    </row>
    <row r="65" spans="1:11" ht="63">
      <c r="A65" s="8">
        <v>55</v>
      </c>
      <c r="B65" s="9" t="s">
        <v>232</v>
      </c>
      <c r="C65" s="8" t="s">
        <v>429</v>
      </c>
      <c r="D65" s="8" t="s">
        <v>458</v>
      </c>
      <c r="E65" s="8" t="s">
        <v>456</v>
      </c>
      <c r="F65" s="8" t="s">
        <v>433</v>
      </c>
      <c r="G65" s="8" t="s">
        <v>432</v>
      </c>
      <c r="H65" s="8" t="s">
        <v>431</v>
      </c>
      <c r="I65" s="8" t="s">
        <v>433</v>
      </c>
      <c r="J65" s="15" t="s">
        <v>61</v>
      </c>
      <c r="K65" s="18">
        <v>413</v>
      </c>
    </row>
    <row r="66" spans="1:11" ht="30.75" customHeight="1">
      <c r="A66" s="8">
        <v>56</v>
      </c>
      <c r="B66" s="9" t="s">
        <v>232</v>
      </c>
      <c r="C66" s="9" t="s">
        <v>429</v>
      </c>
      <c r="D66" s="9" t="s">
        <v>458</v>
      </c>
      <c r="E66" s="9" t="s">
        <v>456</v>
      </c>
      <c r="F66" s="9" t="s">
        <v>222</v>
      </c>
      <c r="G66" s="9" t="s">
        <v>432</v>
      </c>
      <c r="H66" s="9" t="s">
        <v>431</v>
      </c>
      <c r="I66" s="9" t="s">
        <v>433</v>
      </c>
      <c r="J66" s="15" t="s">
        <v>62</v>
      </c>
      <c r="K66" s="18">
        <v>9</v>
      </c>
    </row>
    <row r="67" spans="1:11" ht="63">
      <c r="A67" s="8">
        <v>57</v>
      </c>
      <c r="B67" s="9" t="s">
        <v>556</v>
      </c>
      <c r="C67" s="8" t="s">
        <v>429</v>
      </c>
      <c r="D67" s="8" t="s">
        <v>458</v>
      </c>
      <c r="E67" s="8" t="s">
        <v>456</v>
      </c>
      <c r="F67" s="8" t="s">
        <v>446</v>
      </c>
      <c r="G67" s="8" t="s">
        <v>432</v>
      </c>
      <c r="H67" s="8" t="s">
        <v>431</v>
      </c>
      <c r="I67" s="8" t="s">
        <v>433</v>
      </c>
      <c r="J67" s="15" t="s">
        <v>10</v>
      </c>
      <c r="K67" s="18">
        <v>687</v>
      </c>
    </row>
    <row r="68" spans="1:11" ht="31.5">
      <c r="A68" s="8">
        <v>58</v>
      </c>
      <c r="B68" s="9" t="s">
        <v>226</v>
      </c>
      <c r="C68" s="8" t="s">
        <v>429</v>
      </c>
      <c r="D68" s="8" t="s">
        <v>460</v>
      </c>
      <c r="E68" s="8" t="s">
        <v>430</v>
      </c>
      <c r="F68" s="8" t="s">
        <v>172</v>
      </c>
      <c r="G68" s="8" t="s">
        <v>430</v>
      </c>
      <c r="H68" s="8" t="s">
        <v>431</v>
      </c>
      <c r="I68" s="8" t="s">
        <v>172</v>
      </c>
      <c r="J68" s="15" t="s">
        <v>63</v>
      </c>
      <c r="K68" s="18">
        <v>5288</v>
      </c>
    </row>
    <row r="69" spans="1:11" ht="30.75" customHeight="1">
      <c r="A69" s="8">
        <v>59</v>
      </c>
      <c r="B69" s="9" t="s">
        <v>226</v>
      </c>
      <c r="C69" s="9" t="s">
        <v>429</v>
      </c>
      <c r="D69" s="9" t="s">
        <v>460</v>
      </c>
      <c r="E69" s="9" t="s">
        <v>432</v>
      </c>
      <c r="F69" s="9" t="s">
        <v>430</v>
      </c>
      <c r="G69" s="9" t="s">
        <v>430</v>
      </c>
      <c r="H69" s="9" t="s">
        <v>431</v>
      </c>
      <c r="I69" s="9" t="s">
        <v>433</v>
      </c>
      <c r="J69" s="15" t="s">
        <v>516</v>
      </c>
      <c r="K69" s="18">
        <v>4031</v>
      </c>
    </row>
    <row r="70" spans="1:11" ht="30.75" customHeight="1">
      <c r="A70" s="8">
        <v>60</v>
      </c>
      <c r="B70" s="9" t="s">
        <v>226</v>
      </c>
      <c r="C70" s="9" t="s">
        <v>429</v>
      </c>
      <c r="D70" s="9" t="s">
        <v>460</v>
      </c>
      <c r="E70" s="9" t="s">
        <v>432</v>
      </c>
      <c r="F70" s="9" t="s">
        <v>437</v>
      </c>
      <c r="G70" s="9" t="s">
        <v>455</v>
      </c>
      <c r="H70" s="9" t="s">
        <v>431</v>
      </c>
      <c r="I70" s="9" t="s">
        <v>172</v>
      </c>
      <c r="J70" s="15" t="s">
        <v>517</v>
      </c>
      <c r="K70" s="18">
        <v>3352</v>
      </c>
    </row>
    <row r="71" spans="1:11" ht="30.75" customHeight="1">
      <c r="A71" s="8">
        <v>61</v>
      </c>
      <c r="B71" s="9" t="s">
        <v>226</v>
      </c>
      <c r="C71" s="9" t="s">
        <v>429</v>
      </c>
      <c r="D71" s="9" t="s">
        <v>460</v>
      </c>
      <c r="E71" s="9" t="s">
        <v>432</v>
      </c>
      <c r="F71" s="9" t="s">
        <v>511</v>
      </c>
      <c r="G71" s="9" t="s">
        <v>453</v>
      </c>
      <c r="H71" s="9" t="s">
        <v>431</v>
      </c>
      <c r="I71" s="9" t="s">
        <v>172</v>
      </c>
      <c r="J71" s="15" t="s">
        <v>518</v>
      </c>
      <c r="K71" s="18">
        <v>679</v>
      </c>
    </row>
    <row r="72" spans="1:11" ht="15.75" customHeight="1">
      <c r="A72" s="8">
        <v>62</v>
      </c>
      <c r="B72" s="9" t="s">
        <v>226</v>
      </c>
      <c r="C72" s="8" t="s">
        <v>429</v>
      </c>
      <c r="D72" s="8" t="s">
        <v>460</v>
      </c>
      <c r="E72" s="8" t="s">
        <v>442</v>
      </c>
      <c r="F72" s="8" t="s">
        <v>172</v>
      </c>
      <c r="G72" s="8" t="s">
        <v>430</v>
      </c>
      <c r="H72" s="8" t="s">
        <v>431</v>
      </c>
      <c r="I72" s="8" t="s">
        <v>433</v>
      </c>
      <c r="J72" s="15" t="s">
        <v>64</v>
      </c>
      <c r="K72" s="18">
        <v>247</v>
      </c>
    </row>
    <row r="73" spans="1:11" ht="15.75" customHeight="1">
      <c r="A73" s="8">
        <v>63</v>
      </c>
      <c r="B73" s="9" t="s">
        <v>226</v>
      </c>
      <c r="C73" s="8" t="s">
        <v>429</v>
      </c>
      <c r="D73" s="8" t="s">
        <v>460</v>
      </c>
      <c r="E73" s="8" t="s">
        <v>442</v>
      </c>
      <c r="F73" s="8" t="s">
        <v>437</v>
      </c>
      <c r="G73" s="8" t="s">
        <v>430</v>
      </c>
      <c r="H73" s="8" t="s">
        <v>431</v>
      </c>
      <c r="I73" s="8" t="s">
        <v>433</v>
      </c>
      <c r="J73" s="15" t="s">
        <v>65</v>
      </c>
      <c r="K73" s="18">
        <v>64</v>
      </c>
    </row>
    <row r="74" spans="1:11" ht="15.75" customHeight="1">
      <c r="A74" s="8">
        <v>64</v>
      </c>
      <c r="B74" s="9" t="s">
        <v>226</v>
      </c>
      <c r="C74" s="8" t="s">
        <v>429</v>
      </c>
      <c r="D74" s="8" t="s">
        <v>460</v>
      </c>
      <c r="E74" s="8" t="s">
        <v>442</v>
      </c>
      <c r="F74" s="8" t="s">
        <v>438</v>
      </c>
      <c r="G74" s="8" t="s">
        <v>430</v>
      </c>
      <c r="H74" s="8" t="s">
        <v>431</v>
      </c>
      <c r="I74" s="8" t="s">
        <v>433</v>
      </c>
      <c r="J74" s="15" t="s">
        <v>66</v>
      </c>
      <c r="K74" s="18">
        <v>8</v>
      </c>
    </row>
    <row r="75" spans="1:11" ht="30.75" customHeight="1">
      <c r="A75" s="8">
        <v>65</v>
      </c>
      <c r="B75" s="9" t="s">
        <v>226</v>
      </c>
      <c r="C75" s="9" t="s">
        <v>429</v>
      </c>
      <c r="D75" s="9" t="s">
        <v>460</v>
      </c>
      <c r="E75" s="9" t="s">
        <v>442</v>
      </c>
      <c r="F75" s="9" t="s">
        <v>438</v>
      </c>
      <c r="G75" s="9" t="s">
        <v>453</v>
      </c>
      <c r="H75" s="9" t="s">
        <v>431</v>
      </c>
      <c r="I75" s="9" t="s">
        <v>433</v>
      </c>
      <c r="J75" s="15" t="s">
        <v>271</v>
      </c>
      <c r="K75" s="18">
        <v>8</v>
      </c>
    </row>
    <row r="76" spans="1:11" ht="15.75" customHeight="1">
      <c r="A76" s="8">
        <v>66</v>
      </c>
      <c r="B76" s="9" t="s">
        <v>226</v>
      </c>
      <c r="C76" s="8" t="s">
        <v>429</v>
      </c>
      <c r="D76" s="8" t="s">
        <v>460</v>
      </c>
      <c r="E76" s="8" t="s">
        <v>442</v>
      </c>
      <c r="F76" s="8" t="s">
        <v>461</v>
      </c>
      <c r="G76" s="8" t="s">
        <v>432</v>
      </c>
      <c r="H76" s="8" t="s">
        <v>431</v>
      </c>
      <c r="I76" s="8" t="s">
        <v>433</v>
      </c>
      <c r="J76" s="15" t="s">
        <v>519</v>
      </c>
      <c r="K76" s="18">
        <v>21</v>
      </c>
    </row>
    <row r="77" spans="1:11" ht="15.75" customHeight="1">
      <c r="A77" s="8">
        <v>67</v>
      </c>
      <c r="B77" s="9" t="s">
        <v>226</v>
      </c>
      <c r="C77" s="8" t="s">
        <v>429</v>
      </c>
      <c r="D77" s="8" t="s">
        <v>460</v>
      </c>
      <c r="E77" s="8" t="s">
        <v>442</v>
      </c>
      <c r="F77" s="8" t="s">
        <v>462</v>
      </c>
      <c r="G77" s="8" t="s">
        <v>432</v>
      </c>
      <c r="H77" s="8" t="s">
        <v>431</v>
      </c>
      <c r="I77" s="8" t="s">
        <v>433</v>
      </c>
      <c r="J77" s="15" t="s">
        <v>410</v>
      </c>
      <c r="K77" s="18">
        <v>35</v>
      </c>
    </row>
    <row r="78" spans="1:11" ht="15.75" customHeight="1">
      <c r="A78" s="8">
        <v>68</v>
      </c>
      <c r="B78" s="9" t="s">
        <v>226</v>
      </c>
      <c r="C78" s="8" t="s">
        <v>429</v>
      </c>
      <c r="D78" s="8" t="s">
        <v>460</v>
      </c>
      <c r="E78" s="8" t="s">
        <v>442</v>
      </c>
      <c r="F78" s="8" t="s">
        <v>444</v>
      </c>
      <c r="G78" s="8" t="s">
        <v>432</v>
      </c>
      <c r="H78" s="8" t="s">
        <v>431</v>
      </c>
      <c r="I78" s="8" t="s">
        <v>433</v>
      </c>
      <c r="J78" s="15" t="s">
        <v>67</v>
      </c>
      <c r="K78" s="18">
        <v>183</v>
      </c>
    </row>
    <row r="79" spans="1:11" ht="63">
      <c r="A79" s="8">
        <v>69</v>
      </c>
      <c r="B79" s="9" t="s">
        <v>226</v>
      </c>
      <c r="C79" s="8" t="s">
        <v>429</v>
      </c>
      <c r="D79" s="8" t="s">
        <v>460</v>
      </c>
      <c r="E79" s="8" t="s">
        <v>442</v>
      </c>
      <c r="F79" s="8" t="s">
        <v>459</v>
      </c>
      <c r="G79" s="8" t="s">
        <v>436</v>
      </c>
      <c r="H79" s="8" t="s">
        <v>431</v>
      </c>
      <c r="I79" s="8" t="s">
        <v>433</v>
      </c>
      <c r="J79" s="15" t="s">
        <v>68</v>
      </c>
      <c r="K79" s="18">
        <v>183</v>
      </c>
    </row>
    <row r="80" spans="1:11" ht="15.75" customHeight="1">
      <c r="A80" s="8">
        <v>70</v>
      </c>
      <c r="B80" s="9" t="s">
        <v>226</v>
      </c>
      <c r="C80" s="8" t="s">
        <v>429</v>
      </c>
      <c r="D80" s="8" t="s">
        <v>460</v>
      </c>
      <c r="E80" s="8" t="s">
        <v>455</v>
      </c>
      <c r="F80" s="8" t="s">
        <v>172</v>
      </c>
      <c r="G80" s="8" t="s">
        <v>430</v>
      </c>
      <c r="H80" s="8" t="s">
        <v>431</v>
      </c>
      <c r="I80" s="8" t="s">
        <v>433</v>
      </c>
      <c r="J80" s="15" t="s">
        <v>69</v>
      </c>
      <c r="K80" s="18">
        <v>62</v>
      </c>
    </row>
    <row r="81" spans="1:11" ht="30.75" customHeight="1">
      <c r="A81" s="8">
        <v>71</v>
      </c>
      <c r="B81" s="9" t="s">
        <v>226</v>
      </c>
      <c r="C81" s="9" t="s">
        <v>429</v>
      </c>
      <c r="D81" s="9" t="s">
        <v>460</v>
      </c>
      <c r="E81" s="9" t="s">
        <v>455</v>
      </c>
      <c r="F81" s="9" t="s">
        <v>437</v>
      </c>
      <c r="G81" s="9" t="s">
        <v>436</v>
      </c>
      <c r="H81" s="9" t="s">
        <v>431</v>
      </c>
      <c r="I81" s="9" t="s">
        <v>433</v>
      </c>
      <c r="J81" s="15" t="s">
        <v>407</v>
      </c>
      <c r="K81" s="18">
        <v>62</v>
      </c>
    </row>
    <row r="82" spans="1:11" ht="30.75" customHeight="1">
      <c r="A82" s="8">
        <v>72</v>
      </c>
      <c r="B82" s="9" t="s">
        <v>226</v>
      </c>
      <c r="C82" s="9" t="s">
        <v>429</v>
      </c>
      <c r="D82" s="9" t="s">
        <v>460</v>
      </c>
      <c r="E82" s="9" t="s">
        <v>454</v>
      </c>
      <c r="F82" s="9" t="s">
        <v>172</v>
      </c>
      <c r="G82" s="9" t="s">
        <v>436</v>
      </c>
      <c r="H82" s="9" t="s">
        <v>431</v>
      </c>
      <c r="I82" s="9" t="s">
        <v>433</v>
      </c>
      <c r="J82" s="15" t="s">
        <v>408</v>
      </c>
      <c r="K82" s="18">
        <v>948</v>
      </c>
    </row>
    <row r="83" spans="1:11" ht="15.75" customHeight="1">
      <c r="A83" s="8">
        <v>73</v>
      </c>
      <c r="B83" s="9" t="s">
        <v>226</v>
      </c>
      <c r="C83" s="8" t="s">
        <v>429</v>
      </c>
      <c r="D83" s="8" t="s">
        <v>460</v>
      </c>
      <c r="E83" s="8" t="s">
        <v>454</v>
      </c>
      <c r="F83" s="8" t="s">
        <v>437</v>
      </c>
      <c r="G83" s="8" t="s">
        <v>436</v>
      </c>
      <c r="H83" s="8" t="s">
        <v>431</v>
      </c>
      <c r="I83" s="8" t="s">
        <v>433</v>
      </c>
      <c r="J83" s="15" t="s">
        <v>409</v>
      </c>
      <c r="K83" s="18">
        <v>948</v>
      </c>
    </row>
    <row r="84" spans="1:11" ht="31.5">
      <c r="A84" s="8">
        <v>74</v>
      </c>
      <c r="B84" s="9" t="s">
        <v>172</v>
      </c>
      <c r="C84" s="8" t="s">
        <v>429</v>
      </c>
      <c r="D84" s="8" t="s">
        <v>463</v>
      </c>
      <c r="E84" s="8" t="s">
        <v>430</v>
      </c>
      <c r="F84" s="8" t="s">
        <v>172</v>
      </c>
      <c r="G84" s="8" t="s">
        <v>430</v>
      </c>
      <c r="H84" s="8" t="s">
        <v>431</v>
      </c>
      <c r="I84" s="8" t="s">
        <v>172</v>
      </c>
      <c r="J84" s="15" t="s">
        <v>7</v>
      </c>
      <c r="K84" s="18">
        <v>685894</v>
      </c>
    </row>
    <row r="85" spans="1:11" ht="63">
      <c r="A85" s="8">
        <v>75</v>
      </c>
      <c r="B85" s="9" t="s">
        <v>217</v>
      </c>
      <c r="C85" s="8" t="s">
        <v>429</v>
      </c>
      <c r="D85" s="8" t="s">
        <v>463</v>
      </c>
      <c r="E85" s="8" t="s">
        <v>432</v>
      </c>
      <c r="F85" s="8" t="s">
        <v>172</v>
      </c>
      <c r="G85" s="8" t="s">
        <v>430</v>
      </c>
      <c r="H85" s="8" t="s">
        <v>431</v>
      </c>
      <c r="I85" s="8" t="s">
        <v>222</v>
      </c>
      <c r="J85" s="15" t="s">
        <v>181</v>
      </c>
      <c r="K85" s="18">
        <v>250728</v>
      </c>
    </row>
    <row r="86" spans="1:11" ht="47.25">
      <c r="A86" s="8">
        <v>76</v>
      </c>
      <c r="B86" s="9" t="s">
        <v>217</v>
      </c>
      <c r="C86" s="8" t="s">
        <v>429</v>
      </c>
      <c r="D86" s="8" t="s">
        <v>463</v>
      </c>
      <c r="E86" s="8" t="s">
        <v>432</v>
      </c>
      <c r="F86" s="8" t="s">
        <v>437</v>
      </c>
      <c r="G86" s="8" t="s">
        <v>436</v>
      </c>
      <c r="H86" s="8" t="s">
        <v>431</v>
      </c>
      <c r="I86" s="8" t="s">
        <v>222</v>
      </c>
      <c r="J86" s="15" t="s">
        <v>182</v>
      </c>
      <c r="K86" s="18">
        <v>250728</v>
      </c>
    </row>
    <row r="87" spans="1:11" ht="15.75" customHeight="1">
      <c r="A87" s="8">
        <v>77</v>
      </c>
      <c r="B87" s="9" t="s">
        <v>173</v>
      </c>
      <c r="C87" s="8" t="s">
        <v>429</v>
      </c>
      <c r="D87" s="8" t="s">
        <v>463</v>
      </c>
      <c r="E87" s="8" t="s">
        <v>436</v>
      </c>
      <c r="F87" s="8" t="s">
        <v>172</v>
      </c>
      <c r="G87" s="8" t="s">
        <v>430</v>
      </c>
      <c r="H87" s="8" t="s">
        <v>431</v>
      </c>
      <c r="I87" s="8" t="s">
        <v>222</v>
      </c>
      <c r="J87" s="15" t="s">
        <v>171</v>
      </c>
      <c r="K87" s="18">
        <v>1000</v>
      </c>
    </row>
    <row r="88" spans="1:11" ht="30.75" customHeight="1">
      <c r="A88" s="8">
        <v>78</v>
      </c>
      <c r="B88" s="9" t="s">
        <v>173</v>
      </c>
      <c r="C88" s="9" t="s">
        <v>429</v>
      </c>
      <c r="D88" s="9" t="s">
        <v>463</v>
      </c>
      <c r="E88" s="9" t="s">
        <v>436</v>
      </c>
      <c r="F88" s="9" t="s">
        <v>437</v>
      </c>
      <c r="G88" s="9" t="s">
        <v>436</v>
      </c>
      <c r="H88" s="9" t="s">
        <v>431</v>
      </c>
      <c r="I88" s="9" t="s">
        <v>222</v>
      </c>
      <c r="J88" s="15" t="s">
        <v>105</v>
      </c>
      <c r="K88" s="18">
        <v>1000</v>
      </c>
    </row>
    <row r="89" spans="1:11" ht="15.75" customHeight="1">
      <c r="A89" s="8">
        <v>79</v>
      </c>
      <c r="B89" s="9" t="s">
        <v>172</v>
      </c>
      <c r="C89" s="8" t="s">
        <v>429</v>
      </c>
      <c r="D89" s="8" t="s">
        <v>463</v>
      </c>
      <c r="E89" s="8" t="s">
        <v>442</v>
      </c>
      <c r="F89" s="8" t="s">
        <v>172</v>
      </c>
      <c r="G89" s="8" t="s">
        <v>430</v>
      </c>
      <c r="H89" s="8" t="s">
        <v>431</v>
      </c>
      <c r="I89" s="8" t="s">
        <v>222</v>
      </c>
      <c r="J89" s="15" t="s">
        <v>25</v>
      </c>
      <c r="K89" s="18">
        <v>4675</v>
      </c>
    </row>
    <row r="90" spans="1:11" ht="30.75" customHeight="1">
      <c r="A90" s="8">
        <v>80</v>
      </c>
      <c r="B90" s="9" t="s">
        <v>172</v>
      </c>
      <c r="C90" s="9" t="s">
        <v>429</v>
      </c>
      <c r="D90" s="9" t="s">
        <v>463</v>
      </c>
      <c r="E90" s="9" t="s">
        <v>442</v>
      </c>
      <c r="F90" s="9" t="s">
        <v>437</v>
      </c>
      <c r="G90" s="9" t="s">
        <v>436</v>
      </c>
      <c r="H90" s="9" t="s">
        <v>431</v>
      </c>
      <c r="I90" s="9" t="s">
        <v>222</v>
      </c>
      <c r="J90" s="15" t="s">
        <v>26</v>
      </c>
      <c r="K90" s="18">
        <v>4675</v>
      </c>
    </row>
    <row r="91" spans="1:11" ht="15.75" customHeight="1">
      <c r="A91" s="8">
        <v>81</v>
      </c>
      <c r="B91" s="9" t="s">
        <v>172</v>
      </c>
      <c r="C91" s="8" t="s">
        <v>429</v>
      </c>
      <c r="D91" s="8" t="s">
        <v>463</v>
      </c>
      <c r="E91" s="8" t="s">
        <v>442</v>
      </c>
      <c r="F91" s="8" t="s">
        <v>437</v>
      </c>
      <c r="G91" s="8" t="s">
        <v>436</v>
      </c>
      <c r="H91" s="8" t="s">
        <v>464</v>
      </c>
      <c r="I91" s="8" t="s">
        <v>222</v>
      </c>
      <c r="J91" s="15" t="s">
        <v>110</v>
      </c>
      <c r="K91" s="18">
        <v>4175</v>
      </c>
    </row>
    <row r="92" spans="1:11" ht="15.75" customHeight="1">
      <c r="A92" s="8">
        <v>82</v>
      </c>
      <c r="B92" s="9" t="s">
        <v>215</v>
      </c>
      <c r="C92" s="8" t="s">
        <v>429</v>
      </c>
      <c r="D92" s="8" t="s">
        <v>463</v>
      </c>
      <c r="E92" s="8" t="s">
        <v>442</v>
      </c>
      <c r="F92" s="8" t="s">
        <v>437</v>
      </c>
      <c r="G92" s="8" t="s">
        <v>436</v>
      </c>
      <c r="H92" s="8" t="s">
        <v>464</v>
      </c>
      <c r="I92" s="8" t="s">
        <v>222</v>
      </c>
      <c r="J92" s="15" t="s">
        <v>110</v>
      </c>
      <c r="K92" s="18">
        <v>377</v>
      </c>
    </row>
    <row r="93" spans="1:11" ht="15.75" customHeight="1">
      <c r="A93" s="8">
        <v>83</v>
      </c>
      <c r="B93" s="9" t="s">
        <v>216</v>
      </c>
      <c r="C93" s="8" t="s">
        <v>429</v>
      </c>
      <c r="D93" s="8" t="s">
        <v>463</v>
      </c>
      <c r="E93" s="8" t="s">
        <v>442</v>
      </c>
      <c r="F93" s="8" t="s">
        <v>437</v>
      </c>
      <c r="G93" s="8" t="s">
        <v>436</v>
      </c>
      <c r="H93" s="8" t="s">
        <v>464</v>
      </c>
      <c r="I93" s="8" t="s">
        <v>222</v>
      </c>
      <c r="J93" s="15" t="s">
        <v>110</v>
      </c>
      <c r="K93" s="18">
        <v>3798</v>
      </c>
    </row>
    <row r="94" spans="1:11" ht="30.75" customHeight="1">
      <c r="A94" s="8">
        <v>84</v>
      </c>
      <c r="B94" s="9" t="s">
        <v>173</v>
      </c>
      <c r="C94" s="9" t="s">
        <v>429</v>
      </c>
      <c r="D94" s="9" t="s">
        <v>463</v>
      </c>
      <c r="E94" s="9" t="s">
        <v>442</v>
      </c>
      <c r="F94" s="9" t="s">
        <v>437</v>
      </c>
      <c r="G94" s="9" t="s">
        <v>436</v>
      </c>
      <c r="H94" s="9" t="s">
        <v>465</v>
      </c>
      <c r="I94" s="9" t="s">
        <v>222</v>
      </c>
      <c r="J94" s="15" t="s">
        <v>111</v>
      </c>
      <c r="K94" s="18">
        <v>500</v>
      </c>
    </row>
    <row r="95" spans="1:11" ht="62.25" customHeight="1">
      <c r="A95" s="8">
        <v>85</v>
      </c>
      <c r="B95" s="9" t="s">
        <v>172</v>
      </c>
      <c r="C95" s="8" t="s">
        <v>429</v>
      </c>
      <c r="D95" s="8" t="s">
        <v>463</v>
      </c>
      <c r="E95" s="8" t="s">
        <v>453</v>
      </c>
      <c r="F95" s="8" t="s">
        <v>172</v>
      </c>
      <c r="G95" s="8" t="s">
        <v>430</v>
      </c>
      <c r="H95" s="8" t="s">
        <v>431</v>
      </c>
      <c r="I95" s="8" t="s">
        <v>222</v>
      </c>
      <c r="J95" s="15" t="s">
        <v>285</v>
      </c>
      <c r="K95" s="18">
        <v>388008</v>
      </c>
    </row>
    <row r="96" spans="1:11" ht="47.25">
      <c r="A96" s="8">
        <v>86</v>
      </c>
      <c r="B96" s="9" t="s">
        <v>172</v>
      </c>
      <c r="C96" s="8" t="s">
        <v>429</v>
      </c>
      <c r="D96" s="8" t="s">
        <v>463</v>
      </c>
      <c r="E96" s="8" t="s">
        <v>453</v>
      </c>
      <c r="F96" s="8" t="s">
        <v>434</v>
      </c>
      <c r="G96" s="8" t="s">
        <v>430</v>
      </c>
      <c r="H96" s="8" t="s">
        <v>431</v>
      </c>
      <c r="I96" s="8" t="s">
        <v>222</v>
      </c>
      <c r="J96" s="15" t="s">
        <v>286</v>
      </c>
      <c r="K96" s="18">
        <v>264946</v>
      </c>
    </row>
    <row r="97" spans="1:11" ht="63">
      <c r="A97" s="8">
        <v>87</v>
      </c>
      <c r="B97" s="9" t="s">
        <v>172</v>
      </c>
      <c r="C97" s="8" t="s">
        <v>429</v>
      </c>
      <c r="D97" s="8" t="s">
        <v>463</v>
      </c>
      <c r="E97" s="8" t="s">
        <v>453</v>
      </c>
      <c r="F97" s="9" t="s">
        <v>434</v>
      </c>
      <c r="G97" s="8" t="s">
        <v>455</v>
      </c>
      <c r="H97" s="8" t="s">
        <v>431</v>
      </c>
      <c r="I97" s="8" t="s">
        <v>222</v>
      </c>
      <c r="J97" s="15" t="s">
        <v>287</v>
      </c>
      <c r="K97" s="18">
        <v>264946</v>
      </c>
    </row>
    <row r="98" spans="1:11" ht="79.5" customHeight="1">
      <c r="A98" s="8">
        <v>88</v>
      </c>
      <c r="B98" s="9">
        <v>116</v>
      </c>
      <c r="C98" s="8" t="s">
        <v>429</v>
      </c>
      <c r="D98" s="8" t="s">
        <v>463</v>
      </c>
      <c r="E98" s="8" t="s">
        <v>453</v>
      </c>
      <c r="F98" s="8" t="s">
        <v>437</v>
      </c>
      <c r="G98" s="8" t="s">
        <v>430</v>
      </c>
      <c r="H98" s="8" t="s">
        <v>431</v>
      </c>
      <c r="I98" s="8" t="s">
        <v>222</v>
      </c>
      <c r="J98" s="15" t="s">
        <v>288</v>
      </c>
      <c r="K98" s="18">
        <v>1559</v>
      </c>
    </row>
    <row r="99" spans="1:11" ht="79.5" customHeight="1">
      <c r="A99" s="8">
        <v>89</v>
      </c>
      <c r="B99" s="9">
        <v>116</v>
      </c>
      <c r="C99" s="8" t="s">
        <v>429</v>
      </c>
      <c r="D99" s="8" t="s">
        <v>463</v>
      </c>
      <c r="E99" s="8" t="s">
        <v>453</v>
      </c>
      <c r="F99" s="8" t="s">
        <v>439</v>
      </c>
      <c r="G99" s="8" t="s">
        <v>436</v>
      </c>
      <c r="H99" s="8" t="s">
        <v>431</v>
      </c>
      <c r="I99" s="8" t="s">
        <v>222</v>
      </c>
      <c r="J99" s="15" t="s">
        <v>320</v>
      </c>
      <c r="K99" s="18">
        <v>1559</v>
      </c>
    </row>
    <row r="100" spans="1:11" ht="63">
      <c r="A100" s="8">
        <v>90</v>
      </c>
      <c r="B100" s="9" t="s">
        <v>172</v>
      </c>
      <c r="C100" s="8" t="s">
        <v>429</v>
      </c>
      <c r="D100" s="8" t="s">
        <v>463</v>
      </c>
      <c r="E100" s="8" t="s">
        <v>453</v>
      </c>
      <c r="F100" s="8" t="s">
        <v>511</v>
      </c>
      <c r="G100" s="8" t="s">
        <v>430</v>
      </c>
      <c r="H100" s="8" t="s">
        <v>431</v>
      </c>
      <c r="I100" s="8" t="s">
        <v>222</v>
      </c>
      <c r="J100" s="15" t="s">
        <v>135</v>
      </c>
      <c r="K100" s="18">
        <v>121503</v>
      </c>
    </row>
    <row r="101" spans="1:11" ht="63">
      <c r="A101" s="8">
        <v>91</v>
      </c>
      <c r="B101" s="9" t="s">
        <v>172</v>
      </c>
      <c r="C101" s="9" t="s">
        <v>429</v>
      </c>
      <c r="D101" s="9" t="s">
        <v>463</v>
      </c>
      <c r="E101" s="9" t="s">
        <v>453</v>
      </c>
      <c r="F101" s="9" t="s">
        <v>467</v>
      </c>
      <c r="G101" s="9" t="s">
        <v>436</v>
      </c>
      <c r="H101" s="9" t="s">
        <v>431</v>
      </c>
      <c r="I101" s="9" t="s">
        <v>222</v>
      </c>
      <c r="J101" s="15" t="s">
        <v>197</v>
      </c>
      <c r="K101" s="18">
        <v>121503</v>
      </c>
    </row>
    <row r="102" spans="1:11" ht="30.75" customHeight="1">
      <c r="A102" s="8">
        <v>92</v>
      </c>
      <c r="B102" s="9" t="s">
        <v>217</v>
      </c>
      <c r="C102" s="9" t="s">
        <v>429</v>
      </c>
      <c r="D102" s="9" t="s">
        <v>463</v>
      </c>
      <c r="E102" s="9" t="s">
        <v>453</v>
      </c>
      <c r="F102" s="9" t="s">
        <v>467</v>
      </c>
      <c r="G102" s="9" t="s">
        <v>436</v>
      </c>
      <c r="H102" s="9" t="s">
        <v>464</v>
      </c>
      <c r="I102" s="9" t="s">
        <v>222</v>
      </c>
      <c r="J102" s="15" t="s">
        <v>269</v>
      </c>
      <c r="K102" s="18">
        <v>16221</v>
      </c>
    </row>
    <row r="103" spans="1:11" ht="30.75" customHeight="1">
      <c r="A103" s="8">
        <v>93</v>
      </c>
      <c r="B103" s="9" t="s">
        <v>217</v>
      </c>
      <c r="C103" s="9" t="s">
        <v>429</v>
      </c>
      <c r="D103" s="9" t="s">
        <v>463</v>
      </c>
      <c r="E103" s="9" t="s">
        <v>453</v>
      </c>
      <c r="F103" s="9" t="s">
        <v>467</v>
      </c>
      <c r="G103" s="9" t="s">
        <v>436</v>
      </c>
      <c r="H103" s="9" t="s">
        <v>465</v>
      </c>
      <c r="I103" s="9" t="s">
        <v>222</v>
      </c>
      <c r="J103" s="15" t="s">
        <v>270</v>
      </c>
      <c r="K103" s="18">
        <v>14638</v>
      </c>
    </row>
    <row r="104" spans="1:11" ht="30.75" customHeight="1">
      <c r="A104" s="8">
        <v>94</v>
      </c>
      <c r="B104" s="9" t="s">
        <v>217</v>
      </c>
      <c r="C104" s="9" t="s">
        <v>429</v>
      </c>
      <c r="D104" s="9" t="s">
        <v>463</v>
      </c>
      <c r="E104" s="9" t="s">
        <v>453</v>
      </c>
      <c r="F104" s="9" t="s">
        <v>467</v>
      </c>
      <c r="G104" s="9" t="s">
        <v>436</v>
      </c>
      <c r="H104" s="9" t="s">
        <v>466</v>
      </c>
      <c r="I104" s="9" t="s">
        <v>222</v>
      </c>
      <c r="J104" s="15" t="s">
        <v>77</v>
      </c>
      <c r="K104" s="18">
        <v>10218</v>
      </c>
    </row>
    <row r="105" spans="1:11" ht="30.75" customHeight="1">
      <c r="A105" s="8">
        <v>95</v>
      </c>
      <c r="B105" s="9" t="s">
        <v>217</v>
      </c>
      <c r="C105" s="9" t="s">
        <v>429</v>
      </c>
      <c r="D105" s="9" t="s">
        <v>463</v>
      </c>
      <c r="E105" s="9" t="s">
        <v>453</v>
      </c>
      <c r="F105" s="9" t="s">
        <v>467</v>
      </c>
      <c r="G105" s="9" t="s">
        <v>436</v>
      </c>
      <c r="H105" s="9" t="s">
        <v>468</v>
      </c>
      <c r="I105" s="9" t="s">
        <v>222</v>
      </c>
      <c r="J105" s="15" t="s">
        <v>107</v>
      </c>
      <c r="K105" s="18">
        <v>12422</v>
      </c>
    </row>
    <row r="106" spans="1:11" ht="15.75" customHeight="1">
      <c r="A106" s="8">
        <v>96</v>
      </c>
      <c r="B106" s="9" t="s">
        <v>217</v>
      </c>
      <c r="C106" s="8" t="s">
        <v>429</v>
      </c>
      <c r="D106" s="8" t="s">
        <v>463</v>
      </c>
      <c r="E106" s="8" t="s">
        <v>453</v>
      </c>
      <c r="F106" s="8" t="s">
        <v>467</v>
      </c>
      <c r="G106" s="8" t="s">
        <v>436</v>
      </c>
      <c r="H106" s="8" t="s">
        <v>469</v>
      </c>
      <c r="I106" s="8" t="s">
        <v>222</v>
      </c>
      <c r="J106" s="15" t="s">
        <v>108</v>
      </c>
      <c r="K106" s="18">
        <v>41513</v>
      </c>
    </row>
    <row r="107" spans="1:11" ht="30.75" customHeight="1">
      <c r="A107" s="8">
        <v>97</v>
      </c>
      <c r="B107" s="9" t="s">
        <v>172</v>
      </c>
      <c r="C107" s="9" t="s">
        <v>429</v>
      </c>
      <c r="D107" s="9" t="s">
        <v>463</v>
      </c>
      <c r="E107" s="9" t="s">
        <v>453</v>
      </c>
      <c r="F107" s="9" t="s">
        <v>467</v>
      </c>
      <c r="G107" s="9" t="s">
        <v>436</v>
      </c>
      <c r="H107" s="9" t="s">
        <v>470</v>
      </c>
      <c r="I107" s="9" t="s">
        <v>222</v>
      </c>
      <c r="J107" s="15" t="s">
        <v>109</v>
      </c>
      <c r="K107" s="18">
        <v>26491</v>
      </c>
    </row>
    <row r="108" spans="1:11" ht="30.75" customHeight="1">
      <c r="A108" s="8">
        <v>98</v>
      </c>
      <c r="B108" s="9" t="s">
        <v>280</v>
      </c>
      <c r="C108" s="9" t="s">
        <v>429</v>
      </c>
      <c r="D108" s="9" t="s">
        <v>463</v>
      </c>
      <c r="E108" s="9" t="s">
        <v>453</v>
      </c>
      <c r="F108" s="9" t="s">
        <v>467</v>
      </c>
      <c r="G108" s="9" t="s">
        <v>436</v>
      </c>
      <c r="H108" s="9" t="s">
        <v>470</v>
      </c>
      <c r="I108" s="9" t="s">
        <v>222</v>
      </c>
      <c r="J108" s="15" t="s">
        <v>109</v>
      </c>
      <c r="K108" s="18">
        <v>820</v>
      </c>
    </row>
    <row r="109" spans="1:11" ht="30.75" customHeight="1">
      <c r="A109" s="8">
        <v>99</v>
      </c>
      <c r="B109" s="9" t="s">
        <v>217</v>
      </c>
      <c r="C109" s="9" t="s">
        <v>429</v>
      </c>
      <c r="D109" s="9" t="s">
        <v>463</v>
      </c>
      <c r="E109" s="9" t="s">
        <v>453</v>
      </c>
      <c r="F109" s="9" t="s">
        <v>467</v>
      </c>
      <c r="G109" s="9" t="s">
        <v>436</v>
      </c>
      <c r="H109" s="9" t="s">
        <v>470</v>
      </c>
      <c r="I109" s="9" t="s">
        <v>222</v>
      </c>
      <c r="J109" s="15" t="s">
        <v>109</v>
      </c>
      <c r="K109" s="18">
        <v>25671</v>
      </c>
    </row>
    <row r="110" spans="1:11" ht="15.75" customHeight="1">
      <c r="A110" s="8">
        <v>100</v>
      </c>
      <c r="B110" s="9" t="s">
        <v>217</v>
      </c>
      <c r="C110" s="8" t="s">
        <v>429</v>
      </c>
      <c r="D110" s="8" t="s">
        <v>463</v>
      </c>
      <c r="E110" s="8" t="s">
        <v>456</v>
      </c>
      <c r="F110" s="8" t="s">
        <v>172</v>
      </c>
      <c r="G110" s="8" t="s">
        <v>430</v>
      </c>
      <c r="H110" s="8" t="s">
        <v>431</v>
      </c>
      <c r="I110" s="8" t="s">
        <v>222</v>
      </c>
      <c r="J110" s="15" t="s">
        <v>272</v>
      </c>
      <c r="K110" s="18">
        <v>3483</v>
      </c>
    </row>
    <row r="111" spans="1:11" ht="30.75" customHeight="1">
      <c r="A111" s="8">
        <v>101</v>
      </c>
      <c r="B111" s="9" t="s">
        <v>217</v>
      </c>
      <c r="C111" s="8" t="s">
        <v>429</v>
      </c>
      <c r="D111" s="8" t="s">
        <v>463</v>
      </c>
      <c r="E111" s="8" t="s">
        <v>456</v>
      </c>
      <c r="F111" s="8" t="s">
        <v>434</v>
      </c>
      <c r="G111" s="8" t="s">
        <v>430</v>
      </c>
      <c r="H111" s="8" t="s">
        <v>431</v>
      </c>
      <c r="I111" s="8" t="s">
        <v>222</v>
      </c>
      <c r="J111" s="15" t="s">
        <v>273</v>
      </c>
      <c r="K111" s="18">
        <v>3483</v>
      </c>
    </row>
    <row r="112" spans="1:11" ht="47.25">
      <c r="A112" s="8">
        <v>102</v>
      </c>
      <c r="B112" s="9" t="s">
        <v>217</v>
      </c>
      <c r="C112" s="8" t="s">
        <v>429</v>
      </c>
      <c r="D112" s="8" t="s">
        <v>463</v>
      </c>
      <c r="E112" s="8" t="s">
        <v>456</v>
      </c>
      <c r="F112" s="8" t="s">
        <v>435</v>
      </c>
      <c r="G112" s="8" t="s">
        <v>436</v>
      </c>
      <c r="H112" s="8" t="s">
        <v>431</v>
      </c>
      <c r="I112" s="8" t="s">
        <v>222</v>
      </c>
      <c r="J112" s="15" t="s">
        <v>177</v>
      </c>
      <c r="K112" s="18">
        <v>3483</v>
      </c>
    </row>
    <row r="113" spans="1:11" ht="63">
      <c r="A113" s="8">
        <v>103</v>
      </c>
      <c r="B113" s="9" t="s">
        <v>172</v>
      </c>
      <c r="C113" s="9" t="s">
        <v>429</v>
      </c>
      <c r="D113" s="9" t="s">
        <v>463</v>
      </c>
      <c r="E113" s="9" t="s">
        <v>460</v>
      </c>
      <c r="F113" s="9" t="s">
        <v>172</v>
      </c>
      <c r="G113" s="9" t="s">
        <v>430</v>
      </c>
      <c r="H113" s="9" t="s">
        <v>431</v>
      </c>
      <c r="I113" s="9" t="s">
        <v>222</v>
      </c>
      <c r="J113" s="15" t="s">
        <v>70</v>
      </c>
      <c r="K113" s="18">
        <v>38000</v>
      </c>
    </row>
    <row r="114" spans="1:11" ht="30.75" customHeight="1">
      <c r="A114" s="8">
        <v>104</v>
      </c>
      <c r="B114" s="9" t="s">
        <v>216</v>
      </c>
      <c r="C114" s="9" t="s">
        <v>429</v>
      </c>
      <c r="D114" s="9" t="s">
        <v>463</v>
      </c>
      <c r="E114" s="9" t="s">
        <v>460</v>
      </c>
      <c r="F114" s="9" t="s">
        <v>511</v>
      </c>
      <c r="G114" s="9" t="s">
        <v>430</v>
      </c>
      <c r="H114" s="9" t="s">
        <v>431</v>
      </c>
      <c r="I114" s="9" t="s">
        <v>222</v>
      </c>
      <c r="J114" s="15" t="s">
        <v>381</v>
      </c>
      <c r="K114" s="18">
        <v>38000</v>
      </c>
    </row>
    <row r="115" spans="1:11" ht="30.75" customHeight="1">
      <c r="A115" s="8">
        <v>105</v>
      </c>
      <c r="B115" s="9" t="s">
        <v>216</v>
      </c>
      <c r="C115" s="9" t="s">
        <v>429</v>
      </c>
      <c r="D115" s="9" t="s">
        <v>463</v>
      </c>
      <c r="E115" s="9" t="s">
        <v>460</v>
      </c>
      <c r="F115" s="9" t="s">
        <v>467</v>
      </c>
      <c r="G115" s="9" t="s">
        <v>436</v>
      </c>
      <c r="H115" s="9" t="s">
        <v>431</v>
      </c>
      <c r="I115" s="9" t="s">
        <v>222</v>
      </c>
      <c r="J115" s="15" t="s">
        <v>75</v>
      </c>
      <c r="K115" s="18">
        <v>38000</v>
      </c>
    </row>
    <row r="116" spans="1:11" ht="15.75" customHeight="1">
      <c r="A116" s="8">
        <v>106</v>
      </c>
      <c r="B116" s="9" t="s">
        <v>172</v>
      </c>
      <c r="C116" s="8" t="s">
        <v>429</v>
      </c>
      <c r="D116" s="8" t="s">
        <v>471</v>
      </c>
      <c r="E116" s="8" t="s">
        <v>430</v>
      </c>
      <c r="F116" s="8" t="s">
        <v>172</v>
      </c>
      <c r="G116" s="8" t="s">
        <v>430</v>
      </c>
      <c r="H116" s="8" t="s">
        <v>431</v>
      </c>
      <c r="I116" s="8" t="s">
        <v>172</v>
      </c>
      <c r="J116" s="15" t="s">
        <v>382</v>
      </c>
      <c r="K116" s="18">
        <v>460029</v>
      </c>
    </row>
    <row r="117" spans="1:11" ht="15.75" customHeight="1">
      <c r="A117" s="8">
        <v>107</v>
      </c>
      <c r="B117" s="9" t="s">
        <v>233</v>
      </c>
      <c r="C117" s="8" t="s">
        <v>429</v>
      </c>
      <c r="D117" s="8" t="s">
        <v>471</v>
      </c>
      <c r="E117" s="8" t="s">
        <v>432</v>
      </c>
      <c r="F117" s="8" t="s">
        <v>172</v>
      </c>
      <c r="G117" s="8" t="s">
        <v>432</v>
      </c>
      <c r="H117" s="8" t="s">
        <v>431</v>
      </c>
      <c r="I117" s="8" t="s">
        <v>222</v>
      </c>
      <c r="J117" s="15" t="s">
        <v>383</v>
      </c>
      <c r="K117" s="18">
        <v>145590</v>
      </c>
    </row>
    <row r="118" spans="1:11" ht="15.75" customHeight="1">
      <c r="A118" s="8">
        <v>108</v>
      </c>
      <c r="B118" s="9" t="s">
        <v>172</v>
      </c>
      <c r="C118" s="8" t="s">
        <v>429</v>
      </c>
      <c r="D118" s="8" t="s">
        <v>471</v>
      </c>
      <c r="E118" s="8" t="s">
        <v>436</v>
      </c>
      <c r="F118" s="8" t="s">
        <v>172</v>
      </c>
      <c r="G118" s="8" t="s">
        <v>432</v>
      </c>
      <c r="H118" s="8" t="s">
        <v>431</v>
      </c>
      <c r="I118" s="8" t="s">
        <v>222</v>
      </c>
      <c r="J118" s="15" t="s">
        <v>384</v>
      </c>
      <c r="K118" s="18">
        <v>44790</v>
      </c>
    </row>
    <row r="119" spans="1:11" ht="30.75" customHeight="1">
      <c r="A119" s="8">
        <v>109</v>
      </c>
      <c r="B119" s="9" t="s">
        <v>226</v>
      </c>
      <c r="C119" s="9" t="s">
        <v>429</v>
      </c>
      <c r="D119" s="9" t="s">
        <v>471</v>
      </c>
      <c r="E119" s="9" t="s">
        <v>436</v>
      </c>
      <c r="F119" s="9" t="s">
        <v>511</v>
      </c>
      <c r="G119" s="9" t="s">
        <v>432</v>
      </c>
      <c r="H119" s="9" t="s">
        <v>431</v>
      </c>
      <c r="I119" s="9" t="s">
        <v>222</v>
      </c>
      <c r="J119" s="15" t="s">
        <v>379</v>
      </c>
      <c r="K119" s="18">
        <v>40939</v>
      </c>
    </row>
    <row r="120" spans="1:11" ht="47.25">
      <c r="A120" s="8">
        <v>110</v>
      </c>
      <c r="B120" s="9" t="s">
        <v>511</v>
      </c>
      <c r="C120" s="8" t="s">
        <v>429</v>
      </c>
      <c r="D120" s="8" t="s">
        <v>471</v>
      </c>
      <c r="E120" s="8" t="s">
        <v>436</v>
      </c>
      <c r="F120" s="9" t="s">
        <v>441</v>
      </c>
      <c r="G120" s="8" t="s">
        <v>432</v>
      </c>
      <c r="H120" s="8" t="s">
        <v>431</v>
      </c>
      <c r="I120" s="8" t="s">
        <v>222</v>
      </c>
      <c r="J120" s="15" t="s">
        <v>71</v>
      </c>
      <c r="K120" s="18">
        <v>3000</v>
      </c>
    </row>
    <row r="121" spans="1:11" ht="96" customHeight="1">
      <c r="A121" s="8">
        <v>111</v>
      </c>
      <c r="B121" s="9" t="s">
        <v>511</v>
      </c>
      <c r="C121" s="8" t="s">
        <v>429</v>
      </c>
      <c r="D121" s="8" t="s">
        <v>471</v>
      </c>
      <c r="E121" s="8" t="s">
        <v>436</v>
      </c>
      <c r="F121" s="9" t="s">
        <v>500</v>
      </c>
      <c r="G121" s="8" t="s">
        <v>432</v>
      </c>
      <c r="H121" s="8" t="s">
        <v>431</v>
      </c>
      <c r="I121" s="8" t="s">
        <v>222</v>
      </c>
      <c r="J121" s="15" t="s">
        <v>183</v>
      </c>
      <c r="K121" s="18">
        <v>3000</v>
      </c>
    </row>
    <row r="122" spans="1:11" ht="15.75" customHeight="1">
      <c r="A122" s="8">
        <v>112</v>
      </c>
      <c r="B122" s="9" t="s">
        <v>514</v>
      </c>
      <c r="C122" s="8" t="s">
        <v>429</v>
      </c>
      <c r="D122" s="8" t="s">
        <v>471</v>
      </c>
      <c r="E122" s="8" t="s">
        <v>436</v>
      </c>
      <c r="F122" s="8" t="s">
        <v>445</v>
      </c>
      <c r="G122" s="8" t="s">
        <v>430</v>
      </c>
      <c r="H122" s="8" t="s">
        <v>431</v>
      </c>
      <c r="I122" s="8" t="s">
        <v>222</v>
      </c>
      <c r="J122" s="15" t="s">
        <v>380</v>
      </c>
      <c r="K122" s="18">
        <v>851</v>
      </c>
    </row>
    <row r="123" spans="1:11" ht="47.25">
      <c r="A123" s="8">
        <v>113</v>
      </c>
      <c r="B123" s="9" t="s">
        <v>514</v>
      </c>
      <c r="C123" s="8" t="s">
        <v>429</v>
      </c>
      <c r="D123" s="8" t="s">
        <v>471</v>
      </c>
      <c r="E123" s="8" t="s">
        <v>436</v>
      </c>
      <c r="F123" s="8" t="s">
        <v>472</v>
      </c>
      <c r="G123" s="8" t="s">
        <v>436</v>
      </c>
      <c r="H123" s="8" t="s">
        <v>431</v>
      </c>
      <c r="I123" s="8" t="s">
        <v>222</v>
      </c>
      <c r="J123" s="15" t="s">
        <v>1</v>
      </c>
      <c r="K123" s="18">
        <v>851</v>
      </c>
    </row>
    <row r="124" spans="1:11" ht="15.75" customHeight="1">
      <c r="A124" s="8">
        <v>114</v>
      </c>
      <c r="B124" s="9" t="s">
        <v>172</v>
      </c>
      <c r="C124" s="8" t="s">
        <v>429</v>
      </c>
      <c r="D124" s="8" t="s">
        <v>471</v>
      </c>
      <c r="E124" s="8" t="s">
        <v>455</v>
      </c>
      <c r="F124" s="8" t="s">
        <v>172</v>
      </c>
      <c r="G124" s="8" t="s">
        <v>430</v>
      </c>
      <c r="H124" s="8" t="s">
        <v>431</v>
      </c>
      <c r="I124" s="8" t="s">
        <v>222</v>
      </c>
      <c r="J124" s="15" t="s">
        <v>520</v>
      </c>
      <c r="K124" s="18">
        <v>269649</v>
      </c>
    </row>
    <row r="125" spans="1:11" ht="30.75" customHeight="1">
      <c r="A125" s="8">
        <v>115</v>
      </c>
      <c r="B125" s="9" t="s">
        <v>172</v>
      </c>
      <c r="C125" s="8" t="s">
        <v>429</v>
      </c>
      <c r="D125" s="8" t="s">
        <v>471</v>
      </c>
      <c r="E125" s="8" t="s">
        <v>455</v>
      </c>
      <c r="F125" s="8" t="s">
        <v>437</v>
      </c>
      <c r="G125" s="8" t="s">
        <v>436</v>
      </c>
      <c r="H125" s="8" t="s">
        <v>431</v>
      </c>
      <c r="I125" s="8" t="s">
        <v>222</v>
      </c>
      <c r="J125" s="15" t="s">
        <v>184</v>
      </c>
      <c r="K125" s="18">
        <v>267649</v>
      </c>
    </row>
    <row r="126" spans="1:11" ht="30.75" customHeight="1">
      <c r="A126" s="8">
        <v>116</v>
      </c>
      <c r="B126" s="9" t="s">
        <v>172</v>
      </c>
      <c r="C126" s="9" t="s">
        <v>429</v>
      </c>
      <c r="D126" s="9" t="s">
        <v>471</v>
      </c>
      <c r="E126" s="9" t="s">
        <v>455</v>
      </c>
      <c r="F126" s="9" t="s">
        <v>438</v>
      </c>
      <c r="G126" s="9" t="s">
        <v>436</v>
      </c>
      <c r="H126" s="9" t="s">
        <v>431</v>
      </c>
      <c r="I126" s="9" t="s">
        <v>222</v>
      </c>
      <c r="J126" s="15" t="s">
        <v>521</v>
      </c>
      <c r="K126" s="18">
        <v>38173</v>
      </c>
    </row>
    <row r="127" spans="1:11" ht="30.75" customHeight="1">
      <c r="A127" s="8">
        <v>117</v>
      </c>
      <c r="B127" s="9" t="s">
        <v>218</v>
      </c>
      <c r="C127" s="9" t="s">
        <v>429</v>
      </c>
      <c r="D127" s="9" t="s">
        <v>471</v>
      </c>
      <c r="E127" s="9" t="s">
        <v>455</v>
      </c>
      <c r="F127" s="9" t="s">
        <v>438</v>
      </c>
      <c r="G127" s="9" t="s">
        <v>436</v>
      </c>
      <c r="H127" s="9" t="s">
        <v>464</v>
      </c>
      <c r="I127" s="9" t="s">
        <v>222</v>
      </c>
      <c r="J127" s="15" t="s">
        <v>521</v>
      </c>
      <c r="K127" s="18">
        <v>250</v>
      </c>
    </row>
    <row r="128" spans="1:11" ht="30.75" customHeight="1">
      <c r="A128" s="8">
        <v>118</v>
      </c>
      <c r="B128" s="9" t="s">
        <v>219</v>
      </c>
      <c r="C128" s="9" t="s">
        <v>429</v>
      </c>
      <c r="D128" s="9" t="s">
        <v>471</v>
      </c>
      <c r="E128" s="9" t="s">
        <v>455</v>
      </c>
      <c r="F128" s="9" t="s">
        <v>438</v>
      </c>
      <c r="G128" s="9" t="s">
        <v>436</v>
      </c>
      <c r="H128" s="9" t="s">
        <v>464</v>
      </c>
      <c r="I128" s="9" t="s">
        <v>222</v>
      </c>
      <c r="J128" s="15" t="s">
        <v>521</v>
      </c>
      <c r="K128" s="18">
        <v>95</v>
      </c>
    </row>
    <row r="129" spans="1:11" ht="30.75" customHeight="1">
      <c r="A129" s="8">
        <v>119</v>
      </c>
      <c r="B129" s="9" t="s">
        <v>179</v>
      </c>
      <c r="C129" s="9" t="s">
        <v>429</v>
      </c>
      <c r="D129" s="9" t="s">
        <v>471</v>
      </c>
      <c r="E129" s="9" t="s">
        <v>455</v>
      </c>
      <c r="F129" s="9" t="s">
        <v>438</v>
      </c>
      <c r="G129" s="9" t="s">
        <v>436</v>
      </c>
      <c r="H129" s="9" t="s">
        <v>464</v>
      </c>
      <c r="I129" s="9" t="s">
        <v>222</v>
      </c>
      <c r="J129" s="15" t="s">
        <v>521</v>
      </c>
      <c r="K129" s="18">
        <v>37828</v>
      </c>
    </row>
    <row r="130" spans="1:11" ht="30.75" customHeight="1">
      <c r="A130" s="8">
        <v>120</v>
      </c>
      <c r="B130" s="9" t="s">
        <v>179</v>
      </c>
      <c r="C130" s="9" t="s">
        <v>429</v>
      </c>
      <c r="D130" s="9" t="s">
        <v>471</v>
      </c>
      <c r="E130" s="9" t="s">
        <v>455</v>
      </c>
      <c r="F130" s="9" t="s">
        <v>439</v>
      </c>
      <c r="G130" s="9" t="s">
        <v>436</v>
      </c>
      <c r="H130" s="9" t="s">
        <v>431</v>
      </c>
      <c r="I130" s="9" t="s">
        <v>222</v>
      </c>
      <c r="J130" s="15" t="s">
        <v>206</v>
      </c>
      <c r="K130" s="18">
        <v>229476</v>
      </c>
    </row>
    <row r="131" spans="1:11" ht="15.75" customHeight="1">
      <c r="A131" s="8">
        <v>121</v>
      </c>
      <c r="B131" s="9" t="s">
        <v>179</v>
      </c>
      <c r="C131" s="8" t="s">
        <v>429</v>
      </c>
      <c r="D131" s="8" t="s">
        <v>471</v>
      </c>
      <c r="E131" s="8" t="s">
        <v>455</v>
      </c>
      <c r="F131" s="8" t="s">
        <v>501</v>
      </c>
      <c r="G131" s="8" t="s">
        <v>436</v>
      </c>
      <c r="H131" s="8" t="s">
        <v>431</v>
      </c>
      <c r="I131" s="8" t="s">
        <v>222</v>
      </c>
      <c r="J131" s="15" t="s">
        <v>207</v>
      </c>
      <c r="K131" s="18">
        <v>2000</v>
      </c>
    </row>
    <row r="132" spans="1:11" ht="31.5">
      <c r="A132" s="8">
        <v>122</v>
      </c>
      <c r="B132" s="9" t="s">
        <v>172</v>
      </c>
      <c r="C132" s="9">
        <v>1</v>
      </c>
      <c r="D132" s="9">
        <v>13</v>
      </c>
      <c r="E132" s="9" t="s">
        <v>430</v>
      </c>
      <c r="F132" s="9" t="s">
        <v>172</v>
      </c>
      <c r="G132" s="9" t="s">
        <v>430</v>
      </c>
      <c r="H132" s="9" t="s">
        <v>431</v>
      </c>
      <c r="I132" s="9" t="s">
        <v>172</v>
      </c>
      <c r="J132" s="15" t="s">
        <v>3</v>
      </c>
      <c r="K132" s="18">
        <v>39510</v>
      </c>
    </row>
    <row r="133" spans="1:11" ht="15.75" customHeight="1">
      <c r="A133" s="8">
        <v>123</v>
      </c>
      <c r="B133" s="9" t="s">
        <v>172</v>
      </c>
      <c r="C133" s="8">
        <v>1</v>
      </c>
      <c r="D133" s="8">
        <v>13</v>
      </c>
      <c r="E133" s="8" t="s">
        <v>436</v>
      </c>
      <c r="F133" s="8" t="s">
        <v>172</v>
      </c>
      <c r="G133" s="8" t="s">
        <v>430</v>
      </c>
      <c r="H133" s="8" t="s">
        <v>431</v>
      </c>
      <c r="I133" s="8" t="s">
        <v>446</v>
      </c>
      <c r="J133" s="15" t="s">
        <v>4</v>
      </c>
      <c r="K133" s="18">
        <v>1933</v>
      </c>
    </row>
    <row r="134" spans="1:11" ht="15.75" customHeight="1">
      <c r="A134" s="8">
        <v>124</v>
      </c>
      <c r="B134" s="9" t="s">
        <v>231</v>
      </c>
      <c r="C134" s="8">
        <v>1</v>
      </c>
      <c r="D134" s="8">
        <v>13</v>
      </c>
      <c r="E134" s="8" t="s">
        <v>436</v>
      </c>
      <c r="F134" s="8" t="s">
        <v>437</v>
      </c>
      <c r="G134" s="8" t="s">
        <v>430</v>
      </c>
      <c r="H134" s="8" t="s">
        <v>431</v>
      </c>
      <c r="I134" s="8" t="s">
        <v>446</v>
      </c>
      <c r="J134" s="15" t="s">
        <v>5</v>
      </c>
      <c r="K134" s="18">
        <v>1933</v>
      </c>
    </row>
    <row r="135" spans="1:11" ht="30.75" customHeight="1">
      <c r="A135" s="8">
        <v>125</v>
      </c>
      <c r="B135" s="9" t="s">
        <v>231</v>
      </c>
      <c r="C135" s="9">
        <v>1</v>
      </c>
      <c r="D135" s="9">
        <v>13</v>
      </c>
      <c r="E135" s="9" t="s">
        <v>436</v>
      </c>
      <c r="F135" s="9" t="s">
        <v>438</v>
      </c>
      <c r="G135" s="9" t="s">
        <v>436</v>
      </c>
      <c r="H135" s="9" t="s">
        <v>431</v>
      </c>
      <c r="I135" s="9" t="s">
        <v>446</v>
      </c>
      <c r="J135" s="15" t="s">
        <v>6</v>
      </c>
      <c r="K135" s="18">
        <v>1933</v>
      </c>
    </row>
    <row r="136" spans="1:11" ht="15.75" customHeight="1">
      <c r="A136" s="8">
        <v>126</v>
      </c>
      <c r="B136" s="9" t="s">
        <v>172</v>
      </c>
      <c r="C136" s="8">
        <v>1</v>
      </c>
      <c r="D136" s="8">
        <v>13</v>
      </c>
      <c r="E136" s="8" t="s">
        <v>442</v>
      </c>
      <c r="F136" s="8" t="s">
        <v>172</v>
      </c>
      <c r="G136" s="8" t="s">
        <v>430</v>
      </c>
      <c r="H136" s="8" t="s">
        <v>431</v>
      </c>
      <c r="I136" s="8" t="s">
        <v>446</v>
      </c>
      <c r="J136" s="15" t="s">
        <v>372</v>
      </c>
      <c r="K136" s="18">
        <v>37577</v>
      </c>
    </row>
    <row r="137" spans="1:11" ht="47.25">
      <c r="A137" s="8">
        <v>127</v>
      </c>
      <c r="B137" s="9" t="s">
        <v>172</v>
      </c>
      <c r="C137" s="9">
        <v>1</v>
      </c>
      <c r="D137" s="9">
        <v>13</v>
      </c>
      <c r="E137" s="9" t="s">
        <v>442</v>
      </c>
      <c r="F137" s="9" t="s">
        <v>437</v>
      </c>
      <c r="G137" s="9" t="s">
        <v>436</v>
      </c>
      <c r="H137" s="9" t="s">
        <v>431</v>
      </c>
      <c r="I137" s="9" t="s">
        <v>446</v>
      </c>
      <c r="J137" s="15" t="s">
        <v>151</v>
      </c>
      <c r="K137" s="18">
        <v>37577</v>
      </c>
    </row>
    <row r="138" spans="1:11" ht="66.75" customHeight="1">
      <c r="A138" s="8">
        <v>128</v>
      </c>
      <c r="B138" s="9" t="s">
        <v>229</v>
      </c>
      <c r="C138" s="9">
        <v>1</v>
      </c>
      <c r="D138" s="9">
        <v>13</v>
      </c>
      <c r="E138" s="9" t="s">
        <v>442</v>
      </c>
      <c r="F138" s="9" t="s">
        <v>437</v>
      </c>
      <c r="G138" s="9" t="s">
        <v>436</v>
      </c>
      <c r="H138" s="9" t="s">
        <v>464</v>
      </c>
      <c r="I138" s="9" t="s">
        <v>446</v>
      </c>
      <c r="J138" s="15" t="s">
        <v>480</v>
      </c>
      <c r="K138" s="18">
        <v>9040</v>
      </c>
    </row>
    <row r="139" spans="1:11" ht="78.75">
      <c r="A139" s="8">
        <v>129</v>
      </c>
      <c r="B139" s="9" t="s">
        <v>2</v>
      </c>
      <c r="C139" s="9">
        <v>1</v>
      </c>
      <c r="D139" s="9">
        <v>13</v>
      </c>
      <c r="E139" s="9" t="s">
        <v>442</v>
      </c>
      <c r="F139" s="9" t="s">
        <v>437</v>
      </c>
      <c r="G139" s="9" t="s">
        <v>436</v>
      </c>
      <c r="H139" s="9" t="s">
        <v>466</v>
      </c>
      <c r="I139" s="9" t="s">
        <v>446</v>
      </c>
      <c r="J139" s="15" t="s">
        <v>136</v>
      </c>
      <c r="K139" s="18">
        <v>22180</v>
      </c>
    </row>
    <row r="140" spans="1:11" ht="48" customHeight="1">
      <c r="A140" s="8">
        <v>130</v>
      </c>
      <c r="B140" s="9" t="s">
        <v>172</v>
      </c>
      <c r="C140" s="9">
        <v>1</v>
      </c>
      <c r="D140" s="9">
        <v>13</v>
      </c>
      <c r="E140" s="9" t="s">
        <v>442</v>
      </c>
      <c r="F140" s="9" t="s">
        <v>437</v>
      </c>
      <c r="G140" s="9" t="s">
        <v>436</v>
      </c>
      <c r="H140" s="9" t="s">
        <v>468</v>
      </c>
      <c r="I140" s="9" t="s">
        <v>446</v>
      </c>
      <c r="J140" s="15" t="s">
        <v>137</v>
      </c>
      <c r="K140" s="18">
        <v>6357</v>
      </c>
    </row>
    <row r="141" spans="1:11" ht="48" customHeight="1">
      <c r="A141" s="8">
        <v>131</v>
      </c>
      <c r="B141" s="9" t="s">
        <v>174</v>
      </c>
      <c r="C141" s="9">
        <v>1</v>
      </c>
      <c r="D141" s="9">
        <v>13</v>
      </c>
      <c r="E141" s="9" t="s">
        <v>442</v>
      </c>
      <c r="F141" s="9" t="s">
        <v>437</v>
      </c>
      <c r="G141" s="9" t="s">
        <v>436</v>
      </c>
      <c r="H141" s="9" t="s">
        <v>468</v>
      </c>
      <c r="I141" s="9" t="s">
        <v>446</v>
      </c>
      <c r="J141" s="15" t="s">
        <v>137</v>
      </c>
      <c r="K141" s="18">
        <v>421</v>
      </c>
    </row>
    <row r="142" spans="1:11" ht="48" customHeight="1">
      <c r="A142" s="8">
        <v>132</v>
      </c>
      <c r="B142" s="9" t="s">
        <v>280</v>
      </c>
      <c r="C142" s="9">
        <v>1</v>
      </c>
      <c r="D142" s="9">
        <v>13</v>
      </c>
      <c r="E142" s="9" t="s">
        <v>442</v>
      </c>
      <c r="F142" s="9" t="s">
        <v>437</v>
      </c>
      <c r="G142" s="9" t="s">
        <v>436</v>
      </c>
      <c r="H142" s="9" t="s">
        <v>468</v>
      </c>
      <c r="I142" s="9" t="s">
        <v>446</v>
      </c>
      <c r="J142" s="15" t="s">
        <v>137</v>
      </c>
      <c r="K142" s="18">
        <v>5936</v>
      </c>
    </row>
    <row r="143" spans="1:11" ht="15.75" customHeight="1">
      <c r="A143" s="8">
        <v>133</v>
      </c>
      <c r="B143" s="9" t="s">
        <v>172</v>
      </c>
      <c r="C143" s="8" t="s">
        <v>429</v>
      </c>
      <c r="D143" s="8" t="s">
        <v>473</v>
      </c>
      <c r="E143" s="8" t="s">
        <v>430</v>
      </c>
      <c r="F143" s="8" t="s">
        <v>172</v>
      </c>
      <c r="G143" s="8" t="s">
        <v>430</v>
      </c>
      <c r="H143" s="8" t="s">
        <v>431</v>
      </c>
      <c r="I143" s="8" t="s">
        <v>172</v>
      </c>
      <c r="J143" s="15" t="s">
        <v>152</v>
      </c>
      <c r="K143" s="18">
        <v>193550</v>
      </c>
    </row>
    <row r="144" spans="1:11" ht="15.75" customHeight="1">
      <c r="A144" s="8">
        <v>134</v>
      </c>
      <c r="B144" s="9" t="s">
        <v>172</v>
      </c>
      <c r="C144" s="8" t="s">
        <v>429</v>
      </c>
      <c r="D144" s="8" t="s">
        <v>473</v>
      </c>
      <c r="E144" s="8" t="s">
        <v>432</v>
      </c>
      <c r="F144" s="8" t="s">
        <v>172</v>
      </c>
      <c r="G144" s="8" t="s">
        <v>430</v>
      </c>
      <c r="H144" s="8" t="s">
        <v>431</v>
      </c>
      <c r="I144" s="8" t="s">
        <v>474</v>
      </c>
      <c r="J144" s="15" t="s">
        <v>27</v>
      </c>
      <c r="K144" s="18">
        <v>2636</v>
      </c>
    </row>
    <row r="145" spans="1:11" ht="30.75" customHeight="1">
      <c r="A145" s="8">
        <v>135</v>
      </c>
      <c r="B145" s="9" t="s">
        <v>172</v>
      </c>
      <c r="C145" s="9" t="s">
        <v>429</v>
      </c>
      <c r="D145" s="9" t="s">
        <v>473</v>
      </c>
      <c r="E145" s="9" t="s">
        <v>432</v>
      </c>
      <c r="F145" s="9" t="s">
        <v>437</v>
      </c>
      <c r="G145" s="9" t="s">
        <v>436</v>
      </c>
      <c r="H145" s="9" t="s">
        <v>431</v>
      </c>
      <c r="I145" s="9" t="s">
        <v>474</v>
      </c>
      <c r="J145" s="15" t="s">
        <v>28</v>
      </c>
      <c r="K145" s="18">
        <v>2636</v>
      </c>
    </row>
    <row r="146" spans="1:11" ht="30.75" customHeight="1">
      <c r="A146" s="8">
        <v>136</v>
      </c>
      <c r="B146" s="9" t="s">
        <v>280</v>
      </c>
      <c r="C146" s="9" t="s">
        <v>429</v>
      </c>
      <c r="D146" s="9" t="s">
        <v>473</v>
      </c>
      <c r="E146" s="9" t="s">
        <v>432</v>
      </c>
      <c r="F146" s="9" t="s">
        <v>437</v>
      </c>
      <c r="G146" s="9" t="s">
        <v>436</v>
      </c>
      <c r="H146" s="9" t="s">
        <v>431</v>
      </c>
      <c r="I146" s="9" t="s">
        <v>474</v>
      </c>
      <c r="J146" s="15" t="s">
        <v>28</v>
      </c>
      <c r="K146" s="18">
        <v>2190</v>
      </c>
    </row>
    <row r="147" spans="1:11" ht="30.75" customHeight="1">
      <c r="A147" s="8">
        <v>137</v>
      </c>
      <c r="B147" s="9" t="s">
        <v>217</v>
      </c>
      <c r="C147" s="9" t="s">
        <v>429</v>
      </c>
      <c r="D147" s="9" t="s">
        <v>473</v>
      </c>
      <c r="E147" s="9" t="s">
        <v>432</v>
      </c>
      <c r="F147" s="9" t="s">
        <v>437</v>
      </c>
      <c r="G147" s="9" t="s">
        <v>436</v>
      </c>
      <c r="H147" s="9" t="s">
        <v>431</v>
      </c>
      <c r="I147" s="9" t="s">
        <v>474</v>
      </c>
      <c r="J147" s="15" t="s">
        <v>28</v>
      </c>
      <c r="K147" s="18">
        <v>446</v>
      </c>
    </row>
    <row r="148" spans="1:11" ht="64.5" customHeight="1">
      <c r="A148" s="8">
        <v>138</v>
      </c>
      <c r="B148" s="9" t="s">
        <v>172</v>
      </c>
      <c r="C148" s="9" t="s">
        <v>429</v>
      </c>
      <c r="D148" s="9" t="s">
        <v>473</v>
      </c>
      <c r="E148" s="9" t="s">
        <v>436</v>
      </c>
      <c r="F148" s="9" t="s">
        <v>172</v>
      </c>
      <c r="G148" s="9" t="s">
        <v>430</v>
      </c>
      <c r="H148" s="9" t="s">
        <v>431</v>
      </c>
      <c r="I148" s="9" t="s">
        <v>172</v>
      </c>
      <c r="J148" s="15" t="s">
        <v>138</v>
      </c>
      <c r="K148" s="18">
        <v>175100</v>
      </c>
    </row>
    <row r="149" spans="1:11" ht="78.75">
      <c r="A149" s="8">
        <v>139</v>
      </c>
      <c r="B149" s="9" t="s">
        <v>172</v>
      </c>
      <c r="C149" s="8" t="s">
        <v>429</v>
      </c>
      <c r="D149" s="8" t="s">
        <v>473</v>
      </c>
      <c r="E149" s="8" t="s">
        <v>436</v>
      </c>
      <c r="F149" s="8" t="s">
        <v>437</v>
      </c>
      <c r="G149" s="8" t="s">
        <v>436</v>
      </c>
      <c r="H149" s="8" t="s">
        <v>431</v>
      </c>
      <c r="I149" s="8" t="s">
        <v>474</v>
      </c>
      <c r="J149" s="15" t="s">
        <v>190</v>
      </c>
      <c r="K149" s="18">
        <v>175100</v>
      </c>
    </row>
    <row r="150" spans="1:11" ht="78.75">
      <c r="A150" s="8">
        <v>140</v>
      </c>
      <c r="B150" s="9" t="s">
        <v>217</v>
      </c>
      <c r="C150" s="9" t="s">
        <v>429</v>
      </c>
      <c r="D150" s="9" t="s">
        <v>473</v>
      </c>
      <c r="E150" s="9" t="s">
        <v>436</v>
      </c>
      <c r="F150" s="9" t="s">
        <v>439</v>
      </c>
      <c r="G150" s="9" t="s">
        <v>436</v>
      </c>
      <c r="H150" s="9" t="s">
        <v>431</v>
      </c>
      <c r="I150" s="9">
        <v>410</v>
      </c>
      <c r="J150" s="15" t="s">
        <v>191</v>
      </c>
      <c r="K150" s="18">
        <v>100</v>
      </c>
    </row>
    <row r="151" spans="1:11" ht="79.5" customHeight="1">
      <c r="A151" s="8">
        <v>141</v>
      </c>
      <c r="B151" s="9" t="s">
        <v>217</v>
      </c>
      <c r="C151" s="9" t="s">
        <v>429</v>
      </c>
      <c r="D151" s="9" t="s">
        <v>473</v>
      </c>
      <c r="E151" s="9" t="s">
        <v>436</v>
      </c>
      <c r="F151" s="9" t="s">
        <v>461</v>
      </c>
      <c r="G151" s="9" t="s">
        <v>436</v>
      </c>
      <c r="H151" s="9" t="s">
        <v>431</v>
      </c>
      <c r="I151" s="9" t="s">
        <v>474</v>
      </c>
      <c r="J151" s="15" t="s">
        <v>192</v>
      </c>
      <c r="K151" s="18">
        <v>175000</v>
      </c>
    </row>
    <row r="152" spans="1:11" ht="63">
      <c r="A152" s="8">
        <v>142</v>
      </c>
      <c r="B152" s="9" t="s">
        <v>172</v>
      </c>
      <c r="C152" s="9" t="s">
        <v>429</v>
      </c>
      <c r="D152" s="9" t="s">
        <v>473</v>
      </c>
      <c r="E152" s="9" t="s">
        <v>454</v>
      </c>
      <c r="F152" s="9" t="s">
        <v>172</v>
      </c>
      <c r="G152" s="9" t="s">
        <v>430</v>
      </c>
      <c r="H152" s="9" t="s">
        <v>431</v>
      </c>
      <c r="I152" s="9" t="s">
        <v>209</v>
      </c>
      <c r="J152" s="15" t="s">
        <v>78</v>
      </c>
      <c r="K152" s="18">
        <v>15814</v>
      </c>
    </row>
    <row r="153" spans="1:11" ht="31.5">
      <c r="A153" s="8">
        <v>143</v>
      </c>
      <c r="B153" s="9" t="s">
        <v>172</v>
      </c>
      <c r="C153" s="9" t="s">
        <v>429</v>
      </c>
      <c r="D153" s="9" t="s">
        <v>473</v>
      </c>
      <c r="E153" s="9" t="s">
        <v>454</v>
      </c>
      <c r="F153" s="9" t="s">
        <v>434</v>
      </c>
      <c r="G153" s="9" t="s">
        <v>430</v>
      </c>
      <c r="H153" s="9" t="s">
        <v>431</v>
      </c>
      <c r="I153" s="9" t="s">
        <v>209</v>
      </c>
      <c r="J153" s="15" t="s">
        <v>208</v>
      </c>
      <c r="K153" s="18">
        <v>15814</v>
      </c>
    </row>
    <row r="154" spans="1:11" ht="31.5">
      <c r="A154" s="8">
        <v>144</v>
      </c>
      <c r="B154" s="9" t="s">
        <v>172</v>
      </c>
      <c r="C154" s="9" t="s">
        <v>429</v>
      </c>
      <c r="D154" s="9" t="s">
        <v>473</v>
      </c>
      <c r="E154" s="9" t="s">
        <v>454</v>
      </c>
      <c r="F154" s="9" t="s">
        <v>435</v>
      </c>
      <c r="G154" s="9" t="s">
        <v>455</v>
      </c>
      <c r="H154" s="9" t="s">
        <v>431</v>
      </c>
      <c r="I154" s="9" t="s">
        <v>209</v>
      </c>
      <c r="J154" s="15" t="s">
        <v>23</v>
      </c>
      <c r="K154" s="18">
        <v>15814</v>
      </c>
    </row>
    <row r="155" spans="1:11" ht="15.75" customHeight="1">
      <c r="A155" s="8">
        <v>145</v>
      </c>
      <c r="B155" s="9" t="s">
        <v>172</v>
      </c>
      <c r="C155" s="8" t="s">
        <v>429</v>
      </c>
      <c r="D155" s="8" t="s">
        <v>475</v>
      </c>
      <c r="E155" s="8" t="s">
        <v>430</v>
      </c>
      <c r="F155" s="8" t="s">
        <v>172</v>
      </c>
      <c r="G155" s="8" t="s">
        <v>430</v>
      </c>
      <c r="H155" s="8" t="s">
        <v>431</v>
      </c>
      <c r="I155" s="8" t="s">
        <v>172</v>
      </c>
      <c r="J155" s="15" t="s">
        <v>155</v>
      </c>
      <c r="K155" s="18">
        <v>4401</v>
      </c>
    </row>
    <row r="156" spans="1:11" ht="30.75" customHeight="1">
      <c r="A156" s="8">
        <v>146</v>
      </c>
      <c r="B156" s="9" t="s">
        <v>172</v>
      </c>
      <c r="C156" s="9" t="s">
        <v>429</v>
      </c>
      <c r="D156" s="9" t="s">
        <v>475</v>
      </c>
      <c r="E156" s="9" t="s">
        <v>436</v>
      </c>
      <c r="F156" s="9" t="s">
        <v>172</v>
      </c>
      <c r="G156" s="9" t="s">
        <v>430</v>
      </c>
      <c r="H156" s="9" t="s">
        <v>431</v>
      </c>
      <c r="I156" s="9" t="s">
        <v>447</v>
      </c>
      <c r="J156" s="15" t="s">
        <v>412</v>
      </c>
      <c r="K156" s="18">
        <v>4401</v>
      </c>
    </row>
    <row r="157" spans="1:11" ht="30.75" customHeight="1">
      <c r="A157" s="8">
        <v>147</v>
      </c>
      <c r="B157" s="9" t="s">
        <v>172</v>
      </c>
      <c r="C157" s="9" t="s">
        <v>429</v>
      </c>
      <c r="D157" s="9" t="s">
        <v>475</v>
      </c>
      <c r="E157" s="9" t="s">
        <v>436</v>
      </c>
      <c r="F157" s="9" t="s">
        <v>437</v>
      </c>
      <c r="G157" s="9" t="s">
        <v>436</v>
      </c>
      <c r="H157" s="9" t="s">
        <v>431</v>
      </c>
      <c r="I157" s="9" t="s">
        <v>447</v>
      </c>
      <c r="J157" s="15" t="s">
        <v>413</v>
      </c>
      <c r="K157" s="18">
        <v>4401</v>
      </c>
    </row>
    <row r="158" spans="1:11" ht="30.75" customHeight="1">
      <c r="A158" s="8">
        <v>148</v>
      </c>
      <c r="B158" s="9" t="s">
        <v>220</v>
      </c>
      <c r="C158" s="9" t="s">
        <v>429</v>
      </c>
      <c r="D158" s="9" t="s">
        <v>475</v>
      </c>
      <c r="E158" s="9" t="s">
        <v>436</v>
      </c>
      <c r="F158" s="9" t="s">
        <v>437</v>
      </c>
      <c r="G158" s="9" t="s">
        <v>436</v>
      </c>
      <c r="H158" s="9" t="s">
        <v>431</v>
      </c>
      <c r="I158" s="9" t="s">
        <v>447</v>
      </c>
      <c r="J158" s="15" t="s">
        <v>413</v>
      </c>
      <c r="K158" s="18">
        <v>4395</v>
      </c>
    </row>
    <row r="159" spans="1:11" ht="30.75" customHeight="1">
      <c r="A159" s="8">
        <v>149</v>
      </c>
      <c r="B159" s="9" t="s">
        <v>221</v>
      </c>
      <c r="C159" s="9" t="s">
        <v>429</v>
      </c>
      <c r="D159" s="9" t="s">
        <v>475</v>
      </c>
      <c r="E159" s="9" t="s">
        <v>436</v>
      </c>
      <c r="F159" s="9" t="s">
        <v>437</v>
      </c>
      <c r="G159" s="9" t="s">
        <v>436</v>
      </c>
      <c r="H159" s="9" t="s">
        <v>431</v>
      </c>
      <c r="I159" s="9" t="s">
        <v>447</v>
      </c>
      <c r="J159" s="15" t="s">
        <v>413</v>
      </c>
      <c r="K159" s="18">
        <v>6</v>
      </c>
    </row>
    <row r="160" spans="1:11" ht="15.75" customHeight="1">
      <c r="A160" s="8">
        <v>150</v>
      </c>
      <c r="B160" s="9" t="s">
        <v>172</v>
      </c>
      <c r="C160" s="8" t="s">
        <v>429</v>
      </c>
      <c r="D160" s="8" t="s">
        <v>476</v>
      </c>
      <c r="E160" s="8" t="s">
        <v>430</v>
      </c>
      <c r="F160" s="8" t="s">
        <v>172</v>
      </c>
      <c r="G160" s="8" t="s">
        <v>430</v>
      </c>
      <c r="H160" s="8" t="s">
        <v>431</v>
      </c>
      <c r="I160" s="8" t="s">
        <v>172</v>
      </c>
      <c r="J160" s="15" t="s">
        <v>414</v>
      </c>
      <c r="K160" s="18">
        <v>6890</v>
      </c>
    </row>
    <row r="161" spans="1:11" ht="30.75" customHeight="1">
      <c r="A161" s="8">
        <v>151</v>
      </c>
      <c r="B161" s="9" t="s">
        <v>172</v>
      </c>
      <c r="C161" s="9" t="s">
        <v>429</v>
      </c>
      <c r="D161" s="9" t="s">
        <v>476</v>
      </c>
      <c r="E161" s="9" t="s">
        <v>477</v>
      </c>
      <c r="F161" s="9" t="s">
        <v>172</v>
      </c>
      <c r="G161" s="9" t="s">
        <v>430</v>
      </c>
      <c r="H161" s="9" t="s">
        <v>431</v>
      </c>
      <c r="I161" s="9" t="s">
        <v>447</v>
      </c>
      <c r="J161" s="15" t="s">
        <v>415</v>
      </c>
      <c r="K161" s="18">
        <v>240</v>
      </c>
    </row>
    <row r="162" spans="1:11" ht="30.75" customHeight="1">
      <c r="A162" s="8">
        <v>152</v>
      </c>
      <c r="B162" s="9" t="s">
        <v>172</v>
      </c>
      <c r="C162" s="9" t="s">
        <v>429</v>
      </c>
      <c r="D162" s="9" t="s">
        <v>476</v>
      </c>
      <c r="E162" s="9" t="s">
        <v>477</v>
      </c>
      <c r="F162" s="9" t="s">
        <v>437</v>
      </c>
      <c r="G162" s="9" t="s">
        <v>436</v>
      </c>
      <c r="H162" s="9" t="s">
        <v>431</v>
      </c>
      <c r="I162" s="9" t="s">
        <v>447</v>
      </c>
      <c r="J162" s="15" t="s">
        <v>416</v>
      </c>
      <c r="K162" s="18">
        <v>240</v>
      </c>
    </row>
    <row r="163" spans="1:11" ht="30.75" customHeight="1">
      <c r="A163" s="8">
        <v>153</v>
      </c>
      <c r="B163" s="9" t="s">
        <v>172</v>
      </c>
      <c r="C163" s="9" t="s">
        <v>429</v>
      </c>
      <c r="D163" s="9" t="s">
        <v>476</v>
      </c>
      <c r="E163" s="9" t="s">
        <v>477</v>
      </c>
      <c r="F163" s="9" t="s">
        <v>437</v>
      </c>
      <c r="G163" s="9" t="s">
        <v>436</v>
      </c>
      <c r="H163" s="9" t="s">
        <v>465</v>
      </c>
      <c r="I163" s="9" t="s">
        <v>447</v>
      </c>
      <c r="J163" s="15" t="s">
        <v>378</v>
      </c>
      <c r="K163" s="18">
        <v>240</v>
      </c>
    </row>
    <row r="164" spans="1:11" ht="30.75" customHeight="1">
      <c r="A164" s="8">
        <v>154</v>
      </c>
      <c r="B164" s="9" t="s">
        <v>512</v>
      </c>
      <c r="C164" s="9" t="s">
        <v>429</v>
      </c>
      <c r="D164" s="9" t="s">
        <v>476</v>
      </c>
      <c r="E164" s="9" t="s">
        <v>477</v>
      </c>
      <c r="F164" s="9" t="s">
        <v>437</v>
      </c>
      <c r="G164" s="9" t="s">
        <v>436</v>
      </c>
      <c r="H164" s="9" t="s">
        <v>465</v>
      </c>
      <c r="I164" s="9" t="s">
        <v>447</v>
      </c>
      <c r="J164" s="15" t="s">
        <v>378</v>
      </c>
      <c r="K164" s="18">
        <v>240</v>
      </c>
    </row>
    <row r="165" spans="1:11" ht="30.75" customHeight="1">
      <c r="A165" s="8">
        <v>155</v>
      </c>
      <c r="B165" s="9" t="s">
        <v>172</v>
      </c>
      <c r="C165" s="9">
        <v>1</v>
      </c>
      <c r="D165" s="9">
        <v>16</v>
      </c>
      <c r="E165" s="9">
        <v>21</v>
      </c>
      <c r="F165" s="9" t="s">
        <v>172</v>
      </c>
      <c r="G165" s="9" t="s">
        <v>430</v>
      </c>
      <c r="H165" s="9" t="s">
        <v>431</v>
      </c>
      <c r="I165" s="9" t="s">
        <v>447</v>
      </c>
      <c r="J165" s="15" t="s">
        <v>417</v>
      </c>
      <c r="K165" s="18">
        <v>900</v>
      </c>
    </row>
    <row r="166" spans="1:11" ht="47.25">
      <c r="A166" s="8">
        <v>156</v>
      </c>
      <c r="B166" s="9" t="s">
        <v>172</v>
      </c>
      <c r="C166" s="9">
        <v>1</v>
      </c>
      <c r="D166" s="9">
        <v>16</v>
      </c>
      <c r="E166" s="9">
        <v>21</v>
      </c>
      <c r="F166" s="9" t="s">
        <v>437</v>
      </c>
      <c r="G166" s="9" t="s">
        <v>436</v>
      </c>
      <c r="H166" s="9" t="s">
        <v>431</v>
      </c>
      <c r="I166" s="9" t="s">
        <v>447</v>
      </c>
      <c r="J166" s="15" t="s">
        <v>419</v>
      </c>
      <c r="K166" s="20">
        <v>900</v>
      </c>
    </row>
    <row r="167" spans="1:11" ht="15.75" customHeight="1">
      <c r="A167" s="8">
        <v>157</v>
      </c>
      <c r="B167" s="9" t="s">
        <v>172</v>
      </c>
      <c r="C167" s="8" t="s">
        <v>429</v>
      </c>
      <c r="D167" s="8" t="s">
        <v>476</v>
      </c>
      <c r="E167" s="8" t="s">
        <v>478</v>
      </c>
      <c r="F167" s="8" t="s">
        <v>172</v>
      </c>
      <c r="G167" s="8" t="s">
        <v>430</v>
      </c>
      <c r="H167" s="8" t="s">
        <v>431</v>
      </c>
      <c r="I167" s="8" t="s">
        <v>447</v>
      </c>
      <c r="J167" s="15" t="s">
        <v>411</v>
      </c>
      <c r="K167" s="18">
        <v>50</v>
      </c>
    </row>
    <row r="168" spans="1:11" ht="47.25">
      <c r="A168" s="8">
        <v>158</v>
      </c>
      <c r="B168" s="9" t="s">
        <v>172</v>
      </c>
      <c r="C168" s="9" t="s">
        <v>429</v>
      </c>
      <c r="D168" s="9" t="s">
        <v>476</v>
      </c>
      <c r="E168" s="9" t="s">
        <v>478</v>
      </c>
      <c r="F168" s="9" t="s">
        <v>437</v>
      </c>
      <c r="G168" s="9" t="s">
        <v>436</v>
      </c>
      <c r="H168" s="9" t="s">
        <v>431</v>
      </c>
      <c r="I168" s="9" t="s">
        <v>447</v>
      </c>
      <c r="J168" s="15" t="s">
        <v>76</v>
      </c>
      <c r="K168" s="20">
        <v>50</v>
      </c>
    </row>
    <row r="169" spans="1:11" ht="15.75" customHeight="1">
      <c r="A169" s="8">
        <v>159</v>
      </c>
      <c r="B169" s="9" t="s">
        <v>172</v>
      </c>
      <c r="C169" s="8" t="s">
        <v>429</v>
      </c>
      <c r="D169" s="8" t="s">
        <v>476</v>
      </c>
      <c r="E169" s="8" t="s">
        <v>479</v>
      </c>
      <c r="F169" s="8" t="s">
        <v>172</v>
      </c>
      <c r="G169" s="8" t="s">
        <v>432</v>
      </c>
      <c r="H169" s="8" t="s">
        <v>431</v>
      </c>
      <c r="I169" s="8" t="s">
        <v>447</v>
      </c>
      <c r="J169" s="15" t="s">
        <v>373</v>
      </c>
      <c r="K169" s="18">
        <v>200</v>
      </c>
    </row>
    <row r="170" spans="1:11" ht="30.75" customHeight="1">
      <c r="A170" s="8">
        <v>160</v>
      </c>
      <c r="B170" s="9" t="s">
        <v>172</v>
      </c>
      <c r="C170" s="9" t="s">
        <v>429</v>
      </c>
      <c r="D170" s="9" t="s">
        <v>476</v>
      </c>
      <c r="E170" s="9" t="s">
        <v>481</v>
      </c>
      <c r="F170" s="9" t="s">
        <v>172</v>
      </c>
      <c r="G170" s="9" t="s">
        <v>430</v>
      </c>
      <c r="H170" s="9" t="s">
        <v>431</v>
      </c>
      <c r="I170" s="9" t="s">
        <v>447</v>
      </c>
      <c r="J170" s="15" t="s">
        <v>376</v>
      </c>
      <c r="K170" s="18">
        <v>4500</v>
      </c>
    </row>
    <row r="171" spans="1:11" ht="47.25">
      <c r="A171" s="8">
        <v>161</v>
      </c>
      <c r="B171" s="9" t="s">
        <v>172</v>
      </c>
      <c r="C171" s="8" t="s">
        <v>429</v>
      </c>
      <c r="D171" s="8" t="s">
        <v>476</v>
      </c>
      <c r="E171" s="8" t="s">
        <v>481</v>
      </c>
      <c r="F171" s="8" t="s">
        <v>437</v>
      </c>
      <c r="G171" s="8" t="s">
        <v>436</v>
      </c>
      <c r="H171" s="8" t="s">
        <v>431</v>
      </c>
      <c r="I171" s="8" t="s">
        <v>447</v>
      </c>
      <c r="J171" s="15" t="s">
        <v>377</v>
      </c>
      <c r="K171" s="18">
        <v>4500</v>
      </c>
    </row>
    <row r="172" spans="1:11" ht="47.25">
      <c r="A172" s="8">
        <v>162</v>
      </c>
      <c r="B172" s="9" t="s">
        <v>512</v>
      </c>
      <c r="C172" s="8" t="s">
        <v>429</v>
      </c>
      <c r="D172" s="8" t="s">
        <v>476</v>
      </c>
      <c r="E172" s="8" t="s">
        <v>481</v>
      </c>
      <c r="F172" s="8" t="s">
        <v>437</v>
      </c>
      <c r="G172" s="8" t="s">
        <v>436</v>
      </c>
      <c r="H172" s="8" t="s">
        <v>431</v>
      </c>
      <c r="I172" s="8" t="s">
        <v>447</v>
      </c>
      <c r="J172" s="15" t="s">
        <v>377</v>
      </c>
      <c r="K172" s="18">
        <v>4500</v>
      </c>
    </row>
    <row r="173" spans="1:11" ht="30.75" customHeight="1">
      <c r="A173" s="8">
        <v>163</v>
      </c>
      <c r="B173" s="9" t="s">
        <v>172</v>
      </c>
      <c r="C173" s="9" t="s">
        <v>429</v>
      </c>
      <c r="D173" s="9" t="s">
        <v>476</v>
      </c>
      <c r="E173" s="9" t="s">
        <v>482</v>
      </c>
      <c r="F173" s="9" t="s">
        <v>172</v>
      </c>
      <c r="G173" s="9" t="s">
        <v>430</v>
      </c>
      <c r="H173" s="9" t="s">
        <v>431</v>
      </c>
      <c r="I173" s="9" t="s">
        <v>447</v>
      </c>
      <c r="J173" s="15" t="s">
        <v>374</v>
      </c>
      <c r="K173" s="18">
        <v>1000</v>
      </c>
    </row>
    <row r="174" spans="1:11" ht="30.75" customHeight="1">
      <c r="A174" s="8">
        <v>164</v>
      </c>
      <c r="B174" s="9" t="s">
        <v>172</v>
      </c>
      <c r="C174" s="9" t="s">
        <v>429</v>
      </c>
      <c r="D174" s="9" t="s">
        <v>476</v>
      </c>
      <c r="E174" s="9" t="s">
        <v>482</v>
      </c>
      <c r="F174" s="9" t="s">
        <v>437</v>
      </c>
      <c r="G174" s="9" t="s">
        <v>436</v>
      </c>
      <c r="H174" s="9" t="s">
        <v>431</v>
      </c>
      <c r="I174" s="9" t="s">
        <v>447</v>
      </c>
      <c r="J174" s="15" t="s">
        <v>375</v>
      </c>
      <c r="K174" s="18">
        <v>1000</v>
      </c>
    </row>
    <row r="175" spans="1:11" ht="15.75" customHeight="1">
      <c r="A175" s="8">
        <v>165</v>
      </c>
      <c r="B175" s="9" t="s">
        <v>172</v>
      </c>
      <c r="C175" s="8" t="s">
        <v>429</v>
      </c>
      <c r="D175" s="8" t="s">
        <v>483</v>
      </c>
      <c r="E175" s="8" t="s">
        <v>430</v>
      </c>
      <c r="F175" s="8" t="s">
        <v>172</v>
      </c>
      <c r="G175" s="8" t="s">
        <v>430</v>
      </c>
      <c r="H175" s="8" t="s">
        <v>431</v>
      </c>
      <c r="I175" s="8" t="s">
        <v>172</v>
      </c>
      <c r="J175" s="15" t="s">
        <v>106</v>
      </c>
      <c r="K175" s="18">
        <v>107381</v>
      </c>
    </row>
    <row r="176" spans="1:11" ht="15.75" customHeight="1">
      <c r="A176" s="8">
        <v>166</v>
      </c>
      <c r="B176" s="9" t="s">
        <v>172</v>
      </c>
      <c r="C176" s="8" t="s">
        <v>429</v>
      </c>
      <c r="D176" s="8" t="s">
        <v>483</v>
      </c>
      <c r="E176" s="8" t="s">
        <v>453</v>
      </c>
      <c r="F176" s="8" t="s">
        <v>172</v>
      </c>
      <c r="G176" s="8" t="s">
        <v>430</v>
      </c>
      <c r="H176" s="8" t="s">
        <v>431</v>
      </c>
      <c r="I176" s="8" t="s">
        <v>450</v>
      </c>
      <c r="J176" s="15" t="s">
        <v>359</v>
      </c>
      <c r="K176" s="18">
        <v>107381</v>
      </c>
    </row>
    <row r="177" spans="1:11" ht="15.75" customHeight="1">
      <c r="A177" s="8">
        <v>167</v>
      </c>
      <c r="B177" s="9" t="s">
        <v>172</v>
      </c>
      <c r="C177" s="8" t="s">
        <v>429</v>
      </c>
      <c r="D177" s="8" t="s">
        <v>483</v>
      </c>
      <c r="E177" s="8" t="s">
        <v>453</v>
      </c>
      <c r="F177" s="8" t="s">
        <v>437</v>
      </c>
      <c r="G177" s="8" t="s">
        <v>436</v>
      </c>
      <c r="H177" s="8" t="s">
        <v>431</v>
      </c>
      <c r="I177" s="8" t="s">
        <v>450</v>
      </c>
      <c r="J177" s="15" t="s">
        <v>360</v>
      </c>
      <c r="K177" s="18">
        <v>107381</v>
      </c>
    </row>
    <row r="178" spans="1:11" ht="15.75" customHeight="1">
      <c r="A178" s="8">
        <v>168</v>
      </c>
      <c r="B178" s="9" t="s">
        <v>511</v>
      </c>
      <c r="C178" s="8" t="s">
        <v>429</v>
      </c>
      <c r="D178" s="8" t="s">
        <v>483</v>
      </c>
      <c r="E178" s="8" t="s">
        <v>453</v>
      </c>
      <c r="F178" s="8" t="s">
        <v>437</v>
      </c>
      <c r="G178" s="8" t="s">
        <v>436</v>
      </c>
      <c r="H178" s="8" t="s">
        <v>431</v>
      </c>
      <c r="I178" s="8" t="s">
        <v>450</v>
      </c>
      <c r="J178" s="15" t="s">
        <v>360</v>
      </c>
      <c r="K178" s="18">
        <v>107381</v>
      </c>
    </row>
    <row r="179" spans="1:11" ht="15.75" customHeight="1">
      <c r="A179" s="8">
        <v>169</v>
      </c>
      <c r="B179" s="9" t="s">
        <v>172</v>
      </c>
      <c r="C179" s="8" t="s">
        <v>485</v>
      </c>
      <c r="D179" s="8" t="s">
        <v>430</v>
      </c>
      <c r="E179" s="8" t="s">
        <v>430</v>
      </c>
      <c r="F179" s="8" t="s">
        <v>172</v>
      </c>
      <c r="G179" s="8" t="s">
        <v>430</v>
      </c>
      <c r="H179" s="8" t="s">
        <v>431</v>
      </c>
      <c r="I179" s="8" t="s">
        <v>172</v>
      </c>
      <c r="J179" s="15" t="s">
        <v>153</v>
      </c>
      <c r="K179" s="18">
        <v>17872153.9</v>
      </c>
    </row>
    <row r="180" spans="1:11" ht="30.75" customHeight="1">
      <c r="A180" s="8">
        <v>170</v>
      </c>
      <c r="B180" s="9" t="s">
        <v>172</v>
      </c>
      <c r="C180" s="9" t="s">
        <v>485</v>
      </c>
      <c r="D180" s="9" t="s">
        <v>436</v>
      </c>
      <c r="E180" s="9" t="s">
        <v>430</v>
      </c>
      <c r="F180" s="9" t="s">
        <v>172</v>
      </c>
      <c r="G180" s="9" t="s">
        <v>430</v>
      </c>
      <c r="H180" s="9" t="s">
        <v>431</v>
      </c>
      <c r="I180" s="9" t="s">
        <v>172</v>
      </c>
      <c r="J180" s="15" t="s">
        <v>508</v>
      </c>
      <c r="K180" s="18">
        <v>17871848.9</v>
      </c>
    </row>
    <row r="181" spans="1:11" ht="15.75" customHeight="1">
      <c r="A181" s="8">
        <v>171</v>
      </c>
      <c r="B181" s="9" t="s">
        <v>173</v>
      </c>
      <c r="C181" s="9" t="s">
        <v>485</v>
      </c>
      <c r="D181" s="9" t="s">
        <v>436</v>
      </c>
      <c r="E181" s="9" t="s">
        <v>432</v>
      </c>
      <c r="F181" s="9" t="s">
        <v>172</v>
      </c>
      <c r="G181" s="9" t="s">
        <v>430</v>
      </c>
      <c r="H181" s="9" t="s">
        <v>431</v>
      </c>
      <c r="I181" s="9" t="s">
        <v>484</v>
      </c>
      <c r="J181" s="15" t="s">
        <v>83</v>
      </c>
      <c r="K181" s="18">
        <v>7095001.4</v>
      </c>
    </row>
    <row r="182" spans="1:11" ht="15.75" customHeight="1">
      <c r="A182" s="8">
        <v>172</v>
      </c>
      <c r="B182" s="9" t="s">
        <v>173</v>
      </c>
      <c r="C182" s="8" t="s">
        <v>485</v>
      </c>
      <c r="D182" s="8" t="s">
        <v>436</v>
      </c>
      <c r="E182" s="8" t="s">
        <v>432</v>
      </c>
      <c r="F182" s="8" t="s">
        <v>174</v>
      </c>
      <c r="G182" s="8" t="s">
        <v>430</v>
      </c>
      <c r="H182" s="8" t="s">
        <v>431</v>
      </c>
      <c r="I182" s="8" t="s">
        <v>484</v>
      </c>
      <c r="J182" s="15" t="s">
        <v>84</v>
      </c>
      <c r="K182" s="18">
        <v>3502497.4</v>
      </c>
    </row>
    <row r="183" spans="1:11" ht="30.75" customHeight="1">
      <c r="A183" s="8">
        <v>173</v>
      </c>
      <c r="B183" s="9" t="s">
        <v>173</v>
      </c>
      <c r="C183" s="9" t="s">
        <v>485</v>
      </c>
      <c r="D183" s="9" t="s">
        <v>436</v>
      </c>
      <c r="E183" s="9" t="s">
        <v>432</v>
      </c>
      <c r="F183" s="9" t="s">
        <v>174</v>
      </c>
      <c r="G183" s="9" t="s">
        <v>436</v>
      </c>
      <c r="H183" s="9" t="s">
        <v>431</v>
      </c>
      <c r="I183" s="9" t="s">
        <v>484</v>
      </c>
      <c r="J183" s="15" t="s">
        <v>126</v>
      </c>
      <c r="K183" s="18">
        <v>3502497.4</v>
      </c>
    </row>
    <row r="184" spans="1:11" ht="15.75" customHeight="1">
      <c r="A184" s="8">
        <v>174</v>
      </c>
      <c r="B184" s="9" t="s">
        <v>173</v>
      </c>
      <c r="C184" s="9" t="s">
        <v>485</v>
      </c>
      <c r="D184" s="9" t="s">
        <v>436</v>
      </c>
      <c r="E184" s="9" t="s">
        <v>432</v>
      </c>
      <c r="F184" s="9" t="s">
        <v>489</v>
      </c>
      <c r="G184" s="9" t="s">
        <v>436</v>
      </c>
      <c r="H184" s="9" t="s">
        <v>431</v>
      </c>
      <c r="I184" s="9" t="s">
        <v>484</v>
      </c>
      <c r="J184" s="15" t="s">
        <v>175</v>
      </c>
      <c r="K184" s="18">
        <v>2000000</v>
      </c>
    </row>
    <row r="185" spans="1:11" ht="15.75" customHeight="1">
      <c r="A185" s="8">
        <v>175</v>
      </c>
      <c r="B185" s="9" t="s">
        <v>173</v>
      </c>
      <c r="C185" s="9" t="s">
        <v>485</v>
      </c>
      <c r="D185" s="9" t="s">
        <v>436</v>
      </c>
      <c r="E185" s="9" t="s">
        <v>432</v>
      </c>
      <c r="F185" s="9" t="s">
        <v>490</v>
      </c>
      <c r="G185" s="9" t="s">
        <v>430</v>
      </c>
      <c r="H185" s="9" t="s">
        <v>431</v>
      </c>
      <c r="I185" s="9" t="s">
        <v>484</v>
      </c>
      <c r="J185" s="15" t="s">
        <v>329</v>
      </c>
      <c r="K185" s="18">
        <v>1592504</v>
      </c>
    </row>
    <row r="186" spans="1:11" ht="30.75" customHeight="1">
      <c r="A186" s="8">
        <v>176</v>
      </c>
      <c r="B186" s="9" t="s">
        <v>173</v>
      </c>
      <c r="C186" s="9" t="s">
        <v>485</v>
      </c>
      <c r="D186" s="9" t="s">
        <v>436</v>
      </c>
      <c r="E186" s="9" t="s">
        <v>432</v>
      </c>
      <c r="F186" s="9" t="s">
        <v>490</v>
      </c>
      <c r="G186" s="9" t="s">
        <v>436</v>
      </c>
      <c r="H186" s="9" t="s">
        <v>431</v>
      </c>
      <c r="I186" s="9" t="s">
        <v>484</v>
      </c>
      <c r="J186" s="15" t="s">
        <v>330</v>
      </c>
      <c r="K186" s="18">
        <v>1592504</v>
      </c>
    </row>
    <row r="187" spans="1:11" ht="32.25" customHeight="1">
      <c r="A187" s="8">
        <v>177</v>
      </c>
      <c r="B187" s="9" t="s">
        <v>173</v>
      </c>
      <c r="C187" s="9" t="s">
        <v>485</v>
      </c>
      <c r="D187" s="9" t="s">
        <v>436</v>
      </c>
      <c r="E187" s="9" t="s">
        <v>436</v>
      </c>
      <c r="F187" s="9" t="s">
        <v>172</v>
      </c>
      <c r="G187" s="9" t="s">
        <v>430</v>
      </c>
      <c r="H187" s="9" t="s">
        <v>431</v>
      </c>
      <c r="I187" s="9" t="s">
        <v>484</v>
      </c>
      <c r="J187" s="15" t="s">
        <v>149</v>
      </c>
      <c r="K187" s="18">
        <v>3429924.6</v>
      </c>
    </row>
    <row r="188" spans="1:11" ht="30.75" customHeight="1">
      <c r="A188" s="8">
        <v>178</v>
      </c>
      <c r="B188" s="9" t="s">
        <v>173</v>
      </c>
      <c r="C188" s="9" t="s">
        <v>485</v>
      </c>
      <c r="D188" s="9" t="s">
        <v>436</v>
      </c>
      <c r="E188" s="9" t="s">
        <v>436</v>
      </c>
      <c r="F188" s="9" t="s">
        <v>174</v>
      </c>
      <c r="G188" s="9" t="s">
        <v>436</v>
      </c>
      <c r="H188" s="9" t="s">
        <v>431</v>
      </c>
      <c r="I188" s="9" t="s">
        <v>484</v>
      </c>
      <c r="J188" s="15" t="s">
        <v>311</v>
      </c>
      <c r="K188" s="18">
        <v>67925.6</v>
      </c>
    </row>
    <row r="189" spans="1:11" ht="30.75" customHeight="1">
      <c r="A189" s="8">
        <v>179</v>
      </c>
      <c r="B189" s="9" t="s">
        <v>173</v>
      </c>
      <c r="C189" s="9" t="s">
        <v>485</v>
      </c>
      <c r="D189" s="9" t="s">
        <v>436</v>
      </c>
      <c r="E189" s="9" t="s">
        <v>436</v>
      </c>
      <c r="F189" s="9" t="s">
        <v>488</v>
      </c>
      <c r="G189" s="9" t="s">
        <v>430</v>
      </c>
      <c r="H189" s="9" t="s">
        <v>431</v>
      </c>
      <c r="I189" s="9" t="s">
        <v>484</v>
      </c>
      <c r="J189" s="15" t="s">
        <v>312</v>
      </c>
      <c r="K189" s="18">
        <v>134983.1</v>
      </c>
    </row>
    <row r="190" spans="1:13" s="11" customFormat="1" ht="47.25">
      <c r="A190" s="8">
        <v>180</v>
      </c>
      <c r="B190" s="9" t="s">
        <v>173</v>
      </c>
      <c r="C190" s="9" t="s">
        <v>485</v>
      </c>
      <c r="D190" s="9" t="s">
        <v>436</v>
      </c>
      <c r="E190" s="9" t="s">
        <v>436</v>
      </c>
      <c r="F190" s="9" t="s">
        <v>488</v>
      </c>
      <c r="G190" s="9" t="s">
        <v>436</v>
      </c>
      <c r="H190" s="9" t="s">
        <v>431</v>
      </c>
      <c r="I190" s="9" t="s">
        <v>484</v>
      </c>
      <c r="J190" s="15" t="s">
        <v>313</v>
      </c>
      <c r="K190" s="21">
        <v>134983.1</v>
      </c>
      <c r="L190" s="5"/>
      <c r="M190" s="5"/>
    </row>
    <row r="191" spans="1:13" s="11" customFormat="1" ht="15.75" customHeight="1">
      <c r="A191" s="8">
        <v>181</v>
      </c>
      <c r="B191" s="9" t="s">
        <v>173</v>
      </c>
      <c r="C191" s="9" t="s">
        <v>485</v>
      </c>
      <c r="D191" s="9" t="s">
        <v>436</v>
      </c>
      <c r="E191" s="9" t="s">
        <v>436</v>
      </c>
      <c r="F191" s="9" t="s">
        <v>489</v>
      </c>
      <c r="G191" s="9" t="s">
        <v>436</v>
      </c>
      <c r="H191" s="9" t="s">
        <v>431</v>
      </c>
      <c r="I191" s="9" t="s">
        <v>484</v>
      </c>
      <c r="J191" s="15" t="s">
        <v>314</v>
      </c>
      <c r="K191" s="21">
        <v>29840</v>
      </c>
      <c r="L191" s="5"/>
      <c r="M191" s="5"/>
    </row>
    <row r="192" spans="1:13" s="11" customFormat="1" ht="46.5" customHeight="1">
      <c r="A192" s="8">
        <v>182</v>
      </c>
      <c r="B192" s="9" t="s">
        <v>173</v>
      </c>
      <c r="C192" s="9" t="s">
        <v>485</v>
      </c>
      <c r="D192" s="9" t="s">
        <v>436</v>
      </c>
      <c r="E192" s="9" t="s">
        <v>436</v>
      </c>
      <c r="F192" s="9" t="s">
        <v>280</v>
      </c>
      <c r="G192" s="9" t="s">
        <v>436</v>
      </c>
      <c r="H192" s="9" t="s">
        <v>431</v>
      </c>
      <c r="I192" s="9" t="s">
        <v>484</v>
      </c>
      <c r="J192" s="15" t="s">
        <v>274</v>
      </c>
      <c r="K192" s="21">
        <v>79322.6</v>
      </c>
      <c r="L192" s="5"/>
      <c r="M192" s="5"/>
    </row>
    <row r="193" spans="1:13" s="11" customFormat="1" ht="47.25">
      <c r="A193" s="8">
        <v>183</v>
      </c>
      <c r="B193" s="9" t="s">
        <v>173</v>
      </c>
      <c r="C193" s="9" t="s">
        <v>485</v>
      </c>
      <c r="D193" s="9" t="s">
        <v>436</v>
      </c>
      <c r="E193" s="9" t="s">
        <v>436</v>
      </c>
      <c r="F193" s="9" t="s">
        <v>438</v>
      </c>
      <c r="G193" s="9" t="s">
        <v>430</v>
      </c>
      <c r="H193" s="9" t="s">
        <v>431</v>
      </c>
      <c r="I193" s="9" t="s">
        <v>484</v>
      </c>
      <c r="J193" s="15" t="s">
        <v>513</v>
      </c>
      <c r="K193" s="21">
        <v>32000</v>
      </c>
      <c r="L193" s="5"/>
      <c r="M193" s="5"/>
    </row>
    <row r="194" spans="1:13" s="11" customFormat="1" ht="48" customHeight="1">
      <c r="A194" s="8">
        <v>184</v>
      </c>
      <c r="B194" s="9" t="s">
        <v>173</v>
      </c>
      <c r="C194" s="9" t="s">
        <v>485</v>
      </c>
      <c r="D194" s="9" t="s">
        <v>436</v>
      </c>
      <c r="E194" s="9" t="s">
        <v>436</v>
      </c>
      <c r="F194" s="9" t="s">
        <v>438</v>
      </c>
      <c r="G194" s="9" t="s">
        <v>436</v>
      </c>
      <c r="H194" s="9" t="s">
        <v>431</v>
      </c>
      <c r="I194" s="9" t="s">
        <v>484</v>
      </c>
      <c r="J194" s="15" t="s">
        <v>275</v>
      </c>
      <c r="K194" s="21">
        <v>32000</v>
      </c>
      <c r="L194" s="5"/>
      <c r="M194" s="5"/>
    </row>
    <row r="195" spans="1:11" ht="30.75" customHeight="1">
      <c r="A195" s="8">
        <v>185</v>
      </c>
      <c r="B195" s="9" t="s">
        <v>173</v>
      </c>
      <c r="C195" s="9" t="s">
        <v>485</v>
      </c>
      <c r="D195" s="9" t="s">
        <v>436</v>
      </c>
      <c r="E195" s="9" t="s">
        <v>436</v>
      </c>
      <c r="F195" s="9" t="s">
        <v>439</v>
      </c>
      <c r="G195" s="9" t="s">
        <v>436</v>
      </c>
      <c r="H195" s="9" t="s">
        <v>431</v>
      </c>
      <c r="I195" s="9" t="s">
        <v>484</v>
      </c>
      <c r="J195" s="15" t="s">
        <v>276</v>
      </c>
      <c r="K195" s="18">
        <v>82000</v>
      </c>
    </row>
    <row r="196" spans="1:13" s="11" customFormat="1" ht="47.25">
      <c r="A196" s="8">
        <v>186</v>
      </c>
      <c r="B196" s="9" t="s">
        <v>173</v>
      </c>
      <c r="C196" s="9" t="s">
        <v>485</v>
      </c>
      <c r="D196" s="9" t="s">
        <v>436</v>
      </c>
      <c r="E196" s="9" t="s">
        <v>436</v>
      </c>
      <c r="F196" s="9" t="s">
        <v>495</v>
      </c>
      <c r="G196" s="9" t="s">
        <v>436</v>
      </c>
      <c r="H196" s="9" t="s">
        <v>431</v>
      </c>
      <c r="I196" s="9" t="s">
        <v>484</v>
      </c>
      <c r="J196" s="15" t="s">
        <v>277</v>
      </c>
      <c r="K196" s="21">
        <v>380727.6</v>
      </c>
      <c r="L196" s="5"/>
      <c r="M196" s="5"/>
    </row>
    <row r="197" spans="1:13" s="11" customFormat="1" ht="63">
      <c r="A197" s="8">
        <v>187</v>
      </c>
      <c r="B197" s="9" t="s">
        <v>173</v>
      </c>
      <c r="C197" s="9" t="s">
        <v>485</v>
      </c>
      <c r="D197" s="9" t="s">
        <v>436</v>
      </c>
      <c r="E197" s="9" t="s">
        <v>436</v>
      </c>
      <c r="F197" s="9" t="s">
        <v>498</v>
      </c>
      <c r="G197" s="9" t="s">
        <v>436</v>
      </c>
      <c r="H197" s="9" t="s">
        <v>431</v>
      </c>
      <c r="I197" s="9" t="s">
        <v>484</v>
      </c>
      <c r="J197" s="15" t="s">
        <v>250</v>
      </c>
      <c r="K197" s="21">
        <v>149990.6</v>
      </c>
      <c r="L197" s="5"/>
      <c r="M197" s="5"/>
    </row>
    <row r="198" spans="1:11" ht="30.75" customHeight="1">
      <c r="A198" s="8">
        <v>188</v>
      </c>
      <c r="B198" s="9" t="s">
        <v>173</v>
      </c>
      <c r="C198" s="9" t="s">
        <v>485</v>
      </c>
      <c r="D198" s="9" t="s">
        <v>436</v>
      </c>
      <c r="E198" s="9" t="s">
        <v>436</v>
      </c>
      <c r="F198" s="9" t="s">
        <v>499</v>
      </c>
      <c r="G198" s="9" t="s">
        <v>436</v>
      </c>
      <c r="H198" s="9" t="s">
        <v>431</v>
      </c>
      <c r="I198" s="9" t="s">
        <v>484</v>
      </c>
      <c r="J198" s="15" t="s">
        <v>211</v>
      </c>
      <c r="K198" s="18">
        <v>286790.2</v>
      </c>
    </row>
    <row r="199" spans="1:13" s="11" customFormat="1" ht="47.25">
      <c r="A199" s="8">
        <v>189</v>
      </c>
      <c r="B199" s="10" t="s">
        <v>173</v>
      </c>
      <c r="C199" s="10" t="s">
        <v>485</v>
      </c>
      <c r="D199" s="10" t="s">
        <v>436</v>
      </c>
      <c r="E199" s="9" t="s">
        <v>436</v>
      </c>
      <c r="F199" s="10" t="s">
        <v>443</v>
      </c>
      <c r="G199" s="10" t="s">
        <v>430</v>
      </c>
      <c r="H199" s="10" t="s">
        <v>431</v>
      </c>
      <c r="I199" s="10" t="s">
        <v>484</v>
      </c>
      <c r="J199" s="16" t="s">
        <v>251</v>
      </c>
      <c r="K199" s="21">
        <v>306560</v>
      </c>
      <c r="L199" s="5"/>
      <c r="M199" s="5"/>
    </row>
    <row r="200" spans="1:13" s="11" customFormat="1" ht="47.25">
      <c r="A200" s="8">
        <v>190</v>
      </c>
      <c r="B200" s="10" t="s">
        <v>173</v>
      </c>
      <c r="C200" s="10" t="s">
        <v>485</v>
      </c>
      <c r="D200" s="10" t="s">
        <v>436</v>
      </c>
      <c r="E200" s="9" t="s">
        <v>436</v>
      </c>
      <c r="F200" s="10" t="s">
        <v>443</v>
      </c>
      <c r="G200" s="10" t="s">
        <v>436</v>
      </c>
      <c r="H200" s="10" t="s">
        <v>431</v>
      </c>
      <c r="I200" s="10" t="s">
        <v>484</v>
      </c>
      <c r="J200" s="16" t="s">
        <v>252</v>
      </c>
      <c r="K200" s="21">
        <v>306560</v>
      </c>
      <c r="L200" s="5"/>
      <c r="M200" s="5"/>
    </row>
    <row r="201" spans="1:11" ht="30.75" customHeight="1">
      <c r="A201" s="8">
        <v>191</v>
      </c>
      <c r="B201" s="9" t="s">
        <v>173</v>
      </c>
      <c r="C201" s="9" t="s">
        <v>485</v>
      </c>
      <c r="D201" s="9" t="s">
        <v>436</v>
      </c>
      <c r="E201" s="9" t="s">
        <v>436</v>
      </c>
      <c r="F201" s="9" t="s">
        <v>497</v>
      </c>
      <c r="G201" s="9" t="s">
        <v>436</v>
      </c>
      <c r="H201" s="9" t="s">
        <v>431</v>
      </c>
      <c r="I201" s="9" t="s">
        <v>484</v>
      </c>
      <c r="J201" s="15" t="s">
        <v>253</v>
      </c>
      <c r="K201" s="18">
        <v>240432.2</v>
      </c>
    </row>
    <row r="202" spans="1:11" ht="30.75" customHeight="1">
      <c r="A202" s="8">
        <v>192</v>
      </c>
      <c r="B202" s="9" t="s">
        <v>173</v>
      </c>
      <c r="C202" s="9" t="s">
        <v>485</v>
      </c>
      <c r="D202" s="9" t="s">
        <v>436</v>
      </c>
      <c r="E202" s="9" t="s">
        <v>436</v>
      </c>
      <c r="F202" s="9" t="s">
        <v>212</v>
      </c>
      <c r="G202" s="9" t="s">
        <v>430</v>
      </c>
      <c r="H202" s="9" t="s">
        <v>431</v>
      </c>
      <c r="I202" s="9" t="s">
        <v>484</v>
      </c>
      <c r="J202" s="15" t="s">
        <v>254</v>
      </c>
      <c r="K202" s="18">
        <v>1005000</v>
      </c>
    </row>
    <row r="203" spans="1:11" ht="30.75" customHeight="1">
      <c r="A203" s="8">
        <v>193</v>
      </c>
      <c r="B203" s="9" t="s">
        <v>173</v>
      </c>
      <c r="C203" s="9" t="s">
        <v>485</v>
      </c>
      <c r="D203" s="9" t="s">
        <v>436</v>
      </c>
      <c r="E203" s="9" t="s">
        <v>436</v>
      </c>
      <c r="F203" s="9" t="s">
        <v>212</v>
      </c>
      <c r="G203" s="9" t="s">
        <v>436</v>
      </c>
      <c r="H203" s="9" t="s">
        <v>431</v>
      </c>
      <c r="I203" s="9" t="s">
        <v>484</v>
      </c>
      <c r="J203" s="15" t="s">
        <v>255</v>
      </c>
      <c r="K203" s="18">
        <v>1005000</v>
      </c>
    </row>
    <row r="204" spans="1:11" ht="15.75" customHeight="1">
      <c r="A204" s="8">
        <v>194</v>
      </c>
      <c r="B204" s="9" t="s">
        <v>173</v>
      </c>
      <c r="C204" s="9" t="s">
        <v>485</v>
      </c>
      <c r="D204" s="9" t="s">
        <v>436</v>
      </c>
      <c r="E204" s="9" t="s">
        <v>436</v>
      </c>
      <c r="F204" s="9" t="s">
        <v>331</v>
      </c>
      <c r="G204" s="9" t="s">
        <v>436</v>
      </c>
      <c r="H204" s="9" t="s">
        <v>431</v>
      </c>
      <c r="I204" s="9" t="s">
        <v>484</v>
      </c>
      <c r="J204" s="15" t="s">
        <v>332</v>
      </c>
      <c r="K204" s="18">
        <v>27000</v>
      </c>
    </row>
    <row r="205" spans="1:11" ht="30.75" customHeight="1">
      <c r="A205" s="8">
        <v>195</v>
      </c>
      <c r="B205" s="9" t="s">
        <v>173</v>
      </c>
      <c r="C205" s="9" t="s">
        <v>485</v>
      </c>
      <c r="D205" s="9" t="s">
        <v>436</v>
      </c>
      <c r="E205" s="9" t="s">
        <v>436</v>
      </c>
      <c r="F205" s="9" t="s">
        <v>333</v>
      </c>
      <c r="G205" s="9" t="s">
        <v>430</v>
      </c>
      <c r="H205" s="9" t="s">
        <v>431</v>
      </c>
      <c r="I205" s="9" t="s">
        <v>484</v>
      </c>
      <c r="J205" s="15" t="s">
        <v>334</v>
      </c>
      <c r="K205" s="18">
        <v>6143</v>
      </c>
    </row>
    <row r="206" spans="1:11" ht="30.75" customHeight="1">
      <c r="A206" s="8">
        <v>196</v>
      </c>
      <c r="B206" s="9" t="s">
        <v>173</v>
      </c>
      <c r="C206" s="9" t="s">
        <v>485</v>
      </c>
      <c r="D206" s="9" t="s">
        <v>436</v>
      </c>
      <c r="E206" s="9" t="s">
        <v>436</v>
      </c>
      <c r="F206" s="9" t="s">
        <v>333</v>
      </c>
      <c r="G206" s="9" t="s">
        <v>436</v>
      </c>
      <c r="H206" s="9" t="s">
        <v>431</v>
      </c>
      <c r="I206" s="9" t="s">
        <v>484</v>
      </c>
      <c r="J206" s="15" t="s">
        <v>308</v>
      </c>
      <c r="K206" s="18">
        <v>6143</v>
      </c>
    </row>
    <row r="207" spans="1:11" ht="30.75" customHeight="1">
      <c r="A207" s="8">
        <v>197</v>
      </c>
      <c r="B207" s="9" t="s">
        <v>173</v>
      </c>
      <c r="C207" s="9" t="s">
        <v>485</v>
      </c>
      <c r="D207" s="9" t="s">
        <v>436</v>
      </c>
      <c r="E207" s="9" t="s">
        <v>436</v>
      </c>
      <c r="F207" s="9" t="s">
        <v>229</v>
      </c>
      <c r="G207" s="9" t="s">
        <v>430</v>
      </c>
      <c r="H207" s="9" t="s">
        <v>431</v>
      </c>
      <c r="I207" s="9" t="s">
        <v>484</v>
      </c>
      <c r="J207" s="15" t="s">
        <v>309</v>
      </c>
      <c r="K207" s="18">
        <v>577337</v>
      </c>
    </row>
    <row r="208" spans="1:13" s="11" customFormat="1" ht="47.25">
      <c r="A208" s="8">
        <v>198</v>
      </c>
      <c r="B208" s="9" t="s">
        <v>173</v>
      </c>
      <c r="C208" s="9" t="s">
        <v>485</v>
      </c>
      <c r="D208" s="9" t="s">
        <v>436</v>
      </c>
      <c r="E208" s="9" t="s">
        <v>436</v>
      </c>
      <c r="F208" s="9" t="s">
        <v>229</v>
      </c>
      <c r="G208" s="9" t="s">
        <v>436</v>
      </c>
      <c r="H208" s="9" t="s">
        <v>431</v>
      </c>
      <c r="I208" s="9" t="s">
        <v>484</v>
      </c>
      <c r="J208" s="15" t="s">
        <v>310</v>
      </c>
      <c r="K208" s="21">
        <v>577337</v>
      </c>
      <c r="L208" s="5"/>
      <c r="M208" s="5"/>
    </row>
    <row r="209" spans="1:13" s="11" customFormat="1" ht="63">
      <c r="A209" s="8">
        <v>199</v>
      </c>
      <c r="B209" s="9" t="s">
        <v>173</v>
      </c>
      <c r="C209" s="9" t="s">
        <v>485</v>
      </c>
      <c r="D209" s="9" t="s">
        <v>436</v>
      </c>
      <c r="E209" s="9" t="s">
        <v>436</v>
      </c>
      <c r="F209" s="9" t="s">
        <v>556</v>
      </c>
      <c r="G209" s="9" t="s">
        <v>436</v>
      </c>
      <c r="H209" s="9" t="s">
        <v>431</v>
      </c>
      <c r="I209" s="9" t="s">
        <v>484</v>
      </c>
      <c r="J209" s="15" t="s">
        <v>278</v>
      </c>
      <c r="K209" s="21">
        <v>23872.7</v>
      </c>
      <c r="L209" s="5"/>
      <c r="M209" s="5"/>
    </row>
    <row r="210" spans="1:11" ht="15.75" customHeight="1">
      <c r="A210" s="8">
        <v>200</v>
      </c>
      <c r="B210" s="9" t="s">
        <v>173</v>
      </c>
      <c r="C210" s="9" t="s">
        <v>485</v>
      </c>
      <c r="D210" s="9" t="s">
        <v>436</v>
      </c>
      <c r="E210" s="9" t="s">
        <v>442</v>
      </c>
      <c r="F210" s="9" t="s">
        <v>172</v>
      </c>
      <c r="G210" s="9" t="s">
        <v>430</v>
      </c>
      <c r="H210" s="9" t="s">
        <v>431</v>
      </c>
      <c r="I210" s="9" t="s">
        <v>484</v>
      </c>
      <c r="J210" s="15" t="s">
        <v>256</v>
      </c>
      <c r="K210" s="18">
        <v>4900288</v>
      </c>
    </row>
    <row r="211" spans="1:11" ht="30.75" customHeight="1">
      <c r="A211" s="8">
        <v>201</v>
      </c>
      <c r="B211" s="9" t="s">
        <v>173</v>
      </c>
      <c r="C211" s="9" t="s">
        <v>485</v>
      </c>
      <c r="D211" s="9" t="s">
        <v>436</v>
      </c>
      <c r="E211" s="9" t="s">
        <v>442</v>
      </c>
      <c r="F211" s="9" t="s">
        <v>174</v>
      </c>
      <c r="G211" s="9" t="s">
        <v>430</v>
      </c>
      <c r="H211" s="9" t="s">
        <v>431</v>
      </c>
      <c r="I211" s="9" t="s">
        <v>484</v>
      </c>
      <c r="J211" s="15" t="s">
        <v>176</v>
      </c>
      <c r="K211" s="18">
        <v>2269486.1</v>
      </c>
    </row>
    <row r="212" spans="1:11" ht="30.75" customHeight="1">
      <c r="A212" s="8">
        <v>202</v>
      </c>
      <c r="B212" s="9" t="s">
        <v>173</v>
      </c>
      <c r="C212" s="9" t="s">
        <v>485</v>
      </c>
      <c r="D212" s="9" t="s">
        <v>436</v>
      </c>
      <c r="E212" s="9" t="s">
        <v>442</v>
      </c>
      <c r="F212" s="9" t="s">
        <v>174</v>
      </c>
      <c r="G212" s="9" t="s">
        <v>436</v>
      </c>
      <c r="H212" s="9" t="s">
        <v>431</v>
      </c>
      <c r="I212" s="9" t="s">
        <v>484</v>
      </c>
      <c r="J212" s="15" t="s">
        <v>281</v>
      </c>
      <c r="K212" s="18">
        <v>2269486.1</v>
      </c>
    </row>
    <row r="213" spans="1:11" ht="15.75" customHeight="1">
      <c r="A213" s="8">
        <v>203</v>
      </c>
      <c r="B213" s="9" t="s">
        <v>173</v>
      </c>
      <c r="C213" s="9" t="s">
        <v>485</v>
      </c>
      <c r="D213" s="9" t="s">
        <v>436</v>
      </c>
      <c r="E213" s="9" t="s">
        <v>442</v>
      </c>
      <c r="F213" s="9" t="s">
        <v>487</v>
      </c>
      <c r="G213" s="9" t="s">
        <v>430</v>
      </c>
      <c r="H213" s="9" t="s">
        <v>431</v>
      </c>
      <c r="I213" s="9" t="s">
        <v>484</v>
      </c>
      <c r="J213" s="15" t="s">
        <v>523</v>
      </c>
      <c r="K213" s="18">
        <v>131548.8</v>
      </c>
    </row>
    <row r="214" spans="1:11" ht="30.75" customHeight="1">
      <c r="A214" s="8">
        <v>204</v>
      </c>
      <c r="B214" s="9" t="s">
        <v>173</v>
      </c>
      <c r="C214" s="9" t="s">
        <v>485</v>
      </c>
      <c r="D214" s="9" t="s">
        <v>436</v>
      </c>
      <c r="E214" s="9" t="s">
        <v>442</v>
      </c>
      <c r="F214" s="9" t="s">
        <v>487</v>
      </c>
      <c r="G214" s="9" t="s">
        <v>436</v>
      </c>
      <c r="H214" s="9" t="s">
        <v>431</v>
      </c>
      <c r="I214" s="9" t="s">
        <v>484</v>
      </c>
      <c r="J214" s="15" t="s">
        <v>524</v>
      </c>
      <c r="K214" s="18">
        <v>131548.8</v>
      </c>
    </row>
    <row r="215" spans="1:11" ht="30.75" customHeight="1">
      <c r="A215" s="8">
        <v>205</v>
      </c>
      <c r="B215" s="9" t="s">
        <v>173</v>
      </c>
      <c r="C215" s="9" t="s">
        <v>485</v>
      </c>
      <c r="D215" s="9" t="s">
        <v>436</v>
      </c>
      <c r="E215" s="9" t="s">
        <v>442</v>
      </c>
      <c r="F215" s="9" t="s">
        <v>488</v>
      </c>
      <c r="G215" s="9" t="s">
        <v>430</v>
      </c>
      <c r="H215" s="9" t="s">
        <v>431</v>
      </c>
      <c r="I215" s="9" t="s">
        <v>484</v>
      </c>
      <c r="J215" s="15" t="s">
        <v>552</v>
      </c>
      <c r="K215" s="18">
        <v>37749</v>
      </c>
    </row>
    <row r="216" spans="1:12" s="11" customFormat="1" ht="47.25">
      <c r="A216" s="8">
        <v>206</v>
      </c>
      <c r="B216" s="9" t="s">
        <v>173</v>
      </c>
      <c r="C216" s="9" t="s">
        <v>485</v>
      </c>
      <c r="D216" s="9" t="s">
        <v>436</v>
      </c>
      <c r="E216" s="9" t="s">
        <v>442</v>
      </c>
      <c r="F216" s="9" t="s">
        <v>488</v>
      </c>
      <c r="G216" s="9" t="s">
        <v>436</v>
      </c>
      <c r="H216" s="9" t="s">
        <v>431</v>
      </c>
      <c r="I216" s="9" t="s">
        <v>484</v>
      </c>
      <c r="J216" s="15" t="s">
        <v>279</v>
      </c>
      <c r="K216" s="21">
        <v>37749</v>
      </c>
      <c r="L216" s="5"/>
    </row>
    <row r="217" spans="1:11" ht="30.75" customHeight="1">
      <c r="A217" s="8">
        <v>207</v>
      </c>
      <c r="B217" s="9" t="s">
        <v>173</v>
      </c>
      <c r="C217" s="9" t="s">
        <v>485</v>
      </c>
      <c r="D217" s="9" t="s">
        <v>436</v>
      </c>
      <c r="E217" s="9" t="s">
        <v>442</v>
      </c>
      <c r="F217" s="9" t="s">
        <v>489</v>
      </c>
      <c r="G217" s="9" t="s">
        <v>430</v>
      </c>
      <c r="H217" s="9" t="s">
        <v>431</v>
      </c>
      <c r="I217" s="9" t="s">
        <v>484</v>
      </c>
      <c r="J217" s="15" t="s">
        <v>525</v>
      </c>
      <c r="K217" s="18">
        <v>882.1</v>
      </c>
    </row>
    <row r="218" spans="1:11" ht="30.75" customHeight="1">
      <c r="A218" s="8">
        <v>208</v>
      </c>
      <c r="B218" s="9" t="s">
        <v>173</v>
      </c>
      <c r="C218" s="9" t="s">
        <v>485</v>
      </c>
      <c r="D218" s="9" t="s">
        <v>436</v>
      </c>
      <c r="E218" s="9" t="s">
        <v>442</v>
      </c>
      <c r="F218" s="9" t="s">
        <v>489</v>
      </c>
      <c r="G218" s="9" t="s">
        <v>436</v>
      </c>
      <c r="H218" s="9" t="s">
        <v>431</v>
      </c>
      <c r="I218" s="9" t="s">
        <v>484</v>
      </c>
      <c r="J218" s="15" t="s">
        <v>526</v>
      </c>
      <c r="K218" s="18">
        <v>882.1</v>
      </c>
    </row>
    <row r="219" spans="1:11" ht="30.75" customHeight="1">
      <c r="A219" s="8">
        <v>209</v>
      </c>
      <c r="B219" s="9" t="s">
        <v>173</v>
      </c>
      <c r="C219" s="9" t="s">
        <v>485</v>
      </c>
      <c r="D219" s="9" t="s">
        <v>436</v>
      </c>
      <c r="E219" s="9" t="s">
        <v>442</v>
      </c>
      <c r="F219" s="9" t="s">
        <v>280</v>
      </c>
      <c r="G219" s="9" t="s">
        <v>430</v>
      </c>
      <c r="H219" s="9" t="s">
        <v>431</v>
      </c>
      <c r="I219" s="9" t="s">
        <v>484</v>
      </c>
      <c r="J219" s="15" t="s">
        <v>200</v>
      </c>
      <c r="K219" s="18">
        <v>2234.3</v>
      </c>
    </row>
    <row r="220" spans="1:11" ht="30.75" customHeight="1">
      <c r="A220" s="8">
        <v>210</v>
      </c>
      <c r="B220" s="9" t="s">
        <v>173</v>
      </c>
      <c r="C220" s="9" t="s">
        <v>485</v>
      </c>
      <c r="D220" s="9" t="s">
        <v>436</v>
      </c>
      <c r="E220" s="9" t="s">
        <v>442</v>
      </c>
      <c r="F220" s="9" t="s">
        <v>280</v>
      </c>
      <c r="G220" s="9" t="s">
        <v>436</v>
      </c>
      <c r="H220" s="9" t="s">
        <v>431</v>
      </c>
      <c r="I220" s="9" t="s">
        <v>484</v>
      </c>
      <c r="J220" s="15" t="s">
        <v>201</v>
      </c>
      <c r="K220" s="18">
        <v>2234.3</v>
      </c>
    </row>
    <row r="221" spans="1:12" s="11" customFormat="1" ht="47.25">
      <c r="A221" s="8">
        <v>211</v>
      </c>
      <c r="B221" s="9" t="s">
        <v>173</v>
      </c>
      <c r="C221" s="9" t="s">
        <v>485</v>
      </c>
      <c r="D221" s="9" t="s">
        <v>436</v>
      </c>
      <c r="E221" s="9" t="s">
        <v>442</v>
      </c>
      <c r="F221" s="9" t="s">
        <v>490</v>
      </c>
      <c r="G221" s="9" t="s">
        <v>430</v>
      </c>
      <c r="H221" s="9" t="s">
        <v>431</v>
      </c>
      <c r="I221" s="9" t="s">
        <v>484</v>
      </c>
      <c r="J221" s="15" t="s">
        <v>202</v>
      </c>
      <c r="K221" s="21">
        <v>1210.1</v>
      </c>
      <c r="L221" s="5"/>
    </row>
    <row r="222" spans="1:12" s="11" customFormat="1" ht="47.25">
      <c r="A222" s="8">
        <v>212</v>
      </c>
      <c r="B222" s="9" t="s">
        <v>173</v>
      </c>
      <c r="C222" s="9" t="s">
        <v>485</v>
      </c>
      <c r="D222" s="9" t="s">
        <v>436</v>
      </c>
      <c r="E222" s="9" t="s">
        <v>442</v>
      </c>
      <c r="F222" s="9" t="s">
        <v>490</v>
      </c>
      <c r="G222" s="9" t="s">
        <v>436</v>
      </c>
      <c r="H222" s="9" t="s">
        <v>431</v>
      </c>
      <c r="I222" s="9" t="s">
        <v>484</v>
      </c>
      <c r="J222" s="15" t="s">
        <v>522</v>
      </c>
      <c r="K222" s="21">
        <v>1210.1</v>
      </c>
      <c r="L222" s="5"/>
    </row>
    <row r="223" spans="1:12" s="11" customFormat="1" ht="47.25">
      <c r="A223" s="8">
        <v>213</v>
      </c>
      <c r="B223" s="9" t="s">
        <v>173</v>
      </c>
      <c r="C223" s="9" t="s">
        <v>485</v>
      </c>
      <c r="D223" s="9" t="s">
        <v>436</v>
      </c>
      <c r="E223" s="9" t="s">
        <v>442</v>
      </c>
      <c r="F223" s="9" t="s">
        <v>434</v>
      </c>
      <c r="G223" s="9" t="s">
        <v>430</v>
      </c>
      <c r="H223" s="9" t="s">
        <v>431</v>
      </c>
      <c r="I223" s="9" t="s">
        <v>484</v>
      </c>
      <c r="J223" s="15" t="s">
        <v>296</v>
      </c>
      <c r="K223" s="21">
        <v>1568.4</v>
      </c>
      <c r="L223" s="5"/>
    </row>
    <row r="224" spans="1:12" s="11" customFormat="1" ht="47.25">
      <c r="A224" s="8">
        <v>214</v>
      </c>
      <c r="B224" s="9" t="s">
        <v>173</v>
      </c>
      <c r="C224" s="9" t="s">
        <v>485</v>
      </c>
      <c r="D224" s="9" t="s">
        <v>436</v>
      </c>
      <c r="E224" s="9" t="s">
        <v>442</v>
      </c>
      <c r="F224" s="9" t="s">
        <v>434</v>
      </c>
      <c r="G224" s="9" t="s">
        <v>436</v>
      </c>
      <c r="H224" s="9" t="s">
        <v>431</v>
      </c>
      <c r="I224" s="9" t="s">
        <v>484</v>
      </c>
      <c r="J224" s="15" t="s">
        <v>297</v>
      </c>
      <c r="K224" s="21">
        <v>1568.4</v>
      </c>
      <c r="L224" s="5"/>
    </row>
    <row r="225" spans="1:12" s="11" customFormat="1" ht="30.75" customHeight="1">
      <c r="A225" s="8">
        <v>215</v>
      </c>
      <c r="B225" s="10" t="s">
        <v>173</v>
      </c>
      <c r="C225" s="10" t="s">
        <v>485</v>
      </c>
      <c r="D225" s="10" t="s">
        <v>436</v>
      </c>
      <c r="E225" s="9" t="s">
        <v>442</v>
      </c>
      <c r="F225" s="10" t="s">
        <v>512</v>
      </c>
      <c r="G225" s="10" t="s">
        <v>430</v>
      </c>
      <c r="H225" s="10" t="s">
        <v>431</v>
      </c>
      <c r="I225" s="10" t="s">
        <v>484</v>
      </c>
      <c r="J225" s="15" t="s">
        <v>298</v>
      </c>
      <c r="K225" s="21">
        <v>128</v>
      </c>
      <c r="L225" s="5"/>
    </row>
    <row r="226" spans="1:12" s="11" customFormat="1" ht="47.25">
      <c r="A226" s="8">
        <v>216</v>
      </c>
      <c r="B226" s="10" t="s">
        <v>173</v>
      </c>
      <c r="C226" s="10" t="s">
        <v>485</v>
      </c>
      <c r="D226" s="10" t="s">
        <v>436</v>
      </c>
      <c r="E226" s="9" t="s">
        <v>442</v>
      </c>
      <c r="F226" s="10" t="s">
        <v>512</v>
      </c>
      <c r="G226" s="10" t="s">
        <v>436</v>
      </c>
      <c r="H226" s="10" t="s">
        <v>431</v>
      </c>
      <c r="I226" s="10" t="s">
        <v>484</v>
      </c>
      <c r="J226" s="15" t="s">
        <v>300</v>
      </c>
      <c r="K226" s="21">
        <v>128</v>
      </c>
      <c r="L226" s="5"/>
    </row>
    <row r="227" spans="1:12" s="11" customFormat="1" ht="47.25">
      <c r="A227" s="8">
        <v>217</v>
      </c>
      <c r="B227" s="10" t="s">
        <v>173</v>
      </c>
      <c r="C227" s="10" t="s">
        <v>485</v>
      </c>
      <c r="D227" s="10" t="s">
        <v>436</v>
      </c>
      <c r="E227" s="9" t="s">
        <v>442</v>
      </c>
      <c r="F227" s="10" t="s">
        <v>435</v>
      </c>
      <c r="G227" s="10" t="s">
        <v>430</v>
      </c>
      <c r="H227" s="10" t="s">
        <v>431</v>
      </c>
      <c r="I227" s="10" t="s">
        <v>484</v>
      </c>
      <c r="J227" s="15" t="s">
        <v>301</v>
      </c>
      <c r="K227" s="21">
        <v>3392.5</v>
      </c>
      <c r="L227" s="5"/>
    </row>
    <row r="228" spans="1:12" s="11" customFormat="1" ht="47.25">
      <c r="A228" s="8">
        <v>218</v>
      </c>
      <c r="B228" s="10" t="s">
        <v>173</v>
      </c>
      <c r="C228" s="10" t="s">
        <v>485</v>
      </c>
      <c r="D228" s="10" t="s">
        <v>436</v>
      </c>
      <c r="E228" s="9" t="s">
        <v>442</v>
      </c>
      <c r="F228" s="10" t="s">
        <v>435</v>
      </c>
      <c r="G228" s="10" t="s">
        <v>436</v>
      </c>
      <c r="H228" s="10" t="s">
        <v>431</v>
      </c>
      <c r="I228" s="10" t="s">
        <v>484</v>
      </c>
      <c r="J228" s="15" t="s">
        <v>302</v>
      </c>
      <c r="K228" s="21">
        <v>3392.5</v>
      </c>
      <c r="L228" s="5"/>
    </row>
    <row r="229" spans="1:12" s="11" customFormat="1" ht="31.5">
      <c r="A229" s="8">
        <v>219</v>
      </c>
      <c r="B229" s="9" t="s">
        <v>173</v>
      </c>
      <c r="C229" s="9" t="s">
        <v>485</v>
      </c>
      <c r="D229" s="9" t="s">
        <v>436</v>
      </c>
      <c r="E229" s="9" t="s">
        <v>442</v>
      </c>
      <c r="F229" s="9" t="s">
        <v>492</v>
      </c>
      <c r="G229" s="9" t="s">
        <v>430</v>
      </c>
      <c r="H229" s="9" t="s">
        <v>431</v>
      </c>
      <c r="I229" s="9" t="s">
        <v>484</v>
      </c>
      <c r="J229" s="15" t="s">
        <v>355</v>
      </c>
      <c r="K229" s="21">
        <v>40029.5</v>
      </c>
      <c r="L229" s="5"/>
    </row>
    <row r="230" spans="1:12" s="11" customFormat="1" ht="47.25">
      <c r="A230" s="8">
        <v>220</v>
      </c>
      <c r="B230" s="9" t="s">
        <v>173</v>
      </c>
      <c r="C230" s="9" t="s">
        <v>485</v>
      </c>
      <c r="D230" s="9" t="s">
        <v>436</v>
      </c>
      <c r="E230" s="9" t="s">
        <v>442</v>
      </c>
      <c r="F230" s="9" t="s">
        <v>492</v>
      </c>
      <c r="G230" s="9" t="s">
        <v>436</v>
      </c>
      <c r="H230" s="9" t="s">
        <v>431</v>
      </c>
      <c r="I230" s="9" t="s">
        <v>484</v>
      </c>
      <c r="J230" s="15" t="s">
        <v>356</v>
      </c>
      <c r="K230" s="21">
        <v>40029.5</v>
      </c>
      <c r="L230" s="5"/>
    </row>
    <row r="231" spans="1:11" ht="31.5" customHeight="1">
      <c r="A231" s="8">
        <v>221</v>
      </c>
      <c r="B231" s="9" t="s">
        <v>173</v>
      </c>
      <c r="C231" s="9" t="s">
        <v>485</v>
      </c>
      <c r="D231" s="9" t="s">
        <v>436</v>
      </c>
      <c r="E231" s="9" t="s">
        <v>442</v>
      </c>
      <c r="F231" s="9" t="s">
        <v>493</v>
      </c>
      <c r="G231" s="9" t="s">
        <v>430</v>
      </c>
      <c r="H231" s="9" t="s">
        <v>431</v>
      </c>
      <c r="I231" s="9" t="s">
        <v>484</v>
      </c>
      <c r="J231" s="15" t="s">
        <v>303</v>
      </c>
      <c r="K231" s="18">
        <v>836998.7</v>
      </c>
    </row>
    <row r="232" spans="1:11" ht="30.75" customHeight="1">
      <c r="A232" s="8">
        <v>222</v>
      </c>
      <c r="B232" s="9" t="s">
        <v>173</v>
      </c>
      <c r="C232" s="9" t="s">
        <v>485</v>
      </c>
      <c r="D232" s="9" t="s">
        <v>436</v>
      </c>
      <c r="E232" s="9" t="s">
        <v>442</v>
      </c>
      <c r="F232" s="9" t="s">
        <v>493</v>
      </c>
      <c r="G232" s="9" t="s">
        <v>436</v>
      </c>
      <c r="H232" s="9" t="s">
        <v>431</v>
      </c>
      <c r="I232" s="9" t="s">
        <v>484</v>
      </c>
      <c r="J232" s="15" t="s">
        <v>304</v>
      </c>
      <c r="K232" s="18">
        <v>836998.7</v>
      </c>
    </row>
    <row r="233" spans="1:11" ht="31.5" customHeight="1">
      <c r="A233" s="8">
        <v>223</v>
      </c>
      <c r="B233" s="9" t="s">
        <v>173</v>
      </c>
      <c r="C233" s="9" t="s">
        <v>485</v>
      </c>
      <c r="D233" s="9" t="s">
        <v>436</v>
      </c>
      <c r="E233" s="9" t="s">
        <v>442</v>
      </c>
      <c r="F233" s="9" t="s">
        <v>494</v>
      </c>
      <c r="G233" s="9" t="s">
        <v>430</v>
      </c>
      <c r="H233" s="9" t="s">
        <v>431</v>
      </c>
      <c r="I233" s="9" t="s">
        <v>484</v>
      </c>
      <c r="J233" s="15" t="s">
        <v>305</v>
      </c>
      <c r="K233" s="18">
        <v>97932.3</v>
      </c>
    </row>
    <row r="234" spans="1:11" ht="30.75" customHeight="1">
      <c r="A234" s="8">
        <v>224</v>
      </c>
      <c r="B234" s="9" t="s">
        <v>173</v>
      </c>
      <c r="C234" s="9" t="s">
        <v>485</v>
      </c>
      <c r="D234" s="9" t="s">
        <v>436</v>
      </c>
      <c r="E234" s="9" t="s">
        <v>442</v>
      </c>
      <c r="F234" s="9" t="s">
        <v>494</v>
      </c>
      <c r="G234" s="9" t="s">
        <v>436</v>
      </c>
      <c r="H234" s="9" t="s">
        <v>431</v>
      </c>
      <c r="I234" s="9" t="s">
        <v>484</v>
      </c>
      <c r="J234" s="15" t="s">
        <v>551</v>
      </c>
      <c r="K234" s="18">
        <v>97932.3</v>
      </c>
    </row>
    <row r="235" spans="1:11" ht="30.75" customHeight="1">
      <c r="A235" s="8">
        <v>225</v>
      </c>
      <c r="B235" s="9" t="s">
        <v>173</v>
      </c>
      <c r="C235" s="9" t="s">
        <v>485</v>
      </c>
      <c r="D235" s="9" t="s">
        <v>436</v>
      </c>
      <c r="E235" s="9" t="s">
        <v>442</v>
      </c>
      <c r="F235" s="9" t="s">
        <v>437</v>
      </c>
      <c r="G235" s="9" t="s">
        <v>430</v>
      </c>
      <c r="H235" s="9" t="s">
        <v>431</v>
      </c>
      <c r="I235" s="9" t="s">
        <v>484</v>
      </c>
      <c r="J235" s="15" t="s">
        <v>306</v>
      </c>
      <c r="K235" s="18">
        <v>54059.7</v>
      </c>
    </row>
    <row r="236" spans="1:12" s="11" customFormat="1" ht="47.25">
      <c r="A236" s="8">
        <v>226</v>
      </c>
      <c r="B236" s="9" t="s">
        <v>173</v>
      </c>
      <c r="C236" s="9" t="s">
        <v>485</v>
      </c>
      <c r="D236" s="9" t="s">
        <v>436</v>
      </c>
      <c r="E236" s="9" t="s">
        <v>442</v>
      </c>
      <c r="F236" s="9" t="s">
        <v>437</v>
      </c>
      <c r="G236" s="9" t="s">
        <v>436</v>
      </c>
      <c r="H236" s="9" t="s">
        <v>431</v>
      </c>
      <c r="I236" s="9" t="s">
        <v>484</v>
      </c>
      <c r="J236" s="15" t="s">
        <v>307</v>
      </c>
      <c r="K236" s="21">
        <v>54059.7</v>
      </c>
      <c r="L236" s="5"/>
    </row>
    <row r="237" spans="1:12" s="11" customFormat="1" ht="30.75" customHeight="1">
      <c r="A237" s="8">
        <v>227</v>
      </c>
      <c r="B237" s="9" t="s">
        <v>173</v>
      </c>
      <c r="C237" s="9" t="s">
        <v>485</v>
      </c>
      <c r="D237" s="9" t="s">
        <v>436</v>
      </c>
      <c r="E237" s="9" t="s">
        <v>442</v>
      </c>
      <c r="F237" s="9" t="s">
        <v>462</v>
      </c>
      <c r="G237" s="9" t="s">
        <v>430</v>
      </c>
      <c r="H237" s="9" t="s">
        <v>431</v>
      </c>
      <c r="I237" s="9" t="s">
        <v>484</v>
      </c>
      <c r="J237" s="15" t="s">
        <v>546</v>
      </c>
      <c r="K237" s="21">
        <v>1292028.9</v>
      </c>
      <c r="L237" s="5"/>
    </row>
    <row r="238" spans="1:12" s="11" customFormat="1" ht="47.25">
      <c r="A238" s="8">
        <v>228</v>
      </c>
      <c r="B238" s="9" t="s">
        <v>173</v>
      </c>
      <c r="C238" s="9" t="s">
        <v>485</v>
      </c>
      <c r="D238" s="9" t="s">
        <v>436</v>
      </c>
      <c r="E238" s="9" t="s">
        <v>442</v>
      </c>
      <c r="F238" s="9" t="s">
        <v>462</v>
      </c>
      <c r="G238" s="9" t="s">
        <v>436</v>
      </c>
      <c r="H238" s="9" t="s">
        <v>431</v>
      </c>
      <c r="I238" s="9" t="s">
        <v>484</v>
      </c>
      <c r="J238" s="15" t="s">
        <v>547</v>
      </c>
      <c r="K238" s="21">
        <v>1292028.9</v>
      </c>
      <c r="L238" s="5"/>
    </row>
    <row r="239" spans="1:12" s="11" customFormat="1" ht="110.25" customHeight="1">
      <c r="A239" s="8">
        <v>229</v>
      </c>
      <c r="B239" s="9" t="s">
        <v>173</v>
      </c>
      <c r="C239" s="9" t="s">
        <v>485</v>
      </c>
      <c r="D239" s="9" t="s">
        <v>436</v>
      </c>
      <c r="E239" s="9" t="s">
        <v>442</v>
      </c>
      <c r="F239" s="9" t="s">
        <v>511</v>
      </c>
      <c r="G239" s="9" t="s">
        <v>430</v>
      </c>
      <c r="H239" s="9" t="s">
        <v>431</v>
      </c>
      <c r="I239" s="9" t="s">
        <v>484</v>
      </c>
      <c r="J239" s="15" t="s">
        <v>194</v>
      </c>
      <c r="K239" s="21">
        <v>103663</v>
      </c>
      <c r="L239" s="5"/>
    </row>
    <row r="240" spans="1:12" s="11" customFormat="1" ht="125.25" customHeight="1">
      <c r="A240" s="8">
        <v>230</v>
      </c>
      <c r="B240" s="9" t="s">
        <v>173</v>
      </c>
      <c r="C240" s="9" t="s">
        <v>485</v>
      </c>
      <c r="D240" s="9" t="s">
        <v>436</v>
      </c>
      <c r="E240" s="9" t="s">
        <v>442</v>
      </c>
      <c r="F240" s="9" t="s">
        <v>511</v>
      </c>
      <c r="G240" s="9" t="s">
        <v>436</v>
      </c>
      <c r="H240" s="9" t="s">
        <v>431</v>
      </c>
      <c r="I240" s="9" t="s">
        <v>484</v>
      </c>
      <c r="J240" s="15" t="s">
        <v>205</v>
      </c>
      <c r="K240" s="21">
        <v>103663</v>
      </c>
      <c r="L240" s="5"/>
    </row>
    <row r="241" spans="1:12" s="11" customFormat="1" ht="47.25">
      <c r="A241" s="8">
        <v>231</v>
      </c>
      <c r="B241" s="9" t="s">
        <v>173</v>
      </c>
      <c r="C241" s="9" t="s">
        <v>485</v>
      </c>
      <c r="D241" s="9" t="s">
        <v>436</v>
      </c>
      <c r="E241" s="9" t="s">
        <v>442</v>
      </c>
      <c r="F241" s="9" t="s">
        <v>496</v>
      </c>
      <c r="G241" s="9" t="s">
        <v>436</v>
      </c>
      <c r="H241" s="9" t="s">
        <v>431</v>
      </c>
      <c r="I241" s="9" t="s">
        <v>484</v>
      </c>
      <c r="J241" s="15" t="s">
        <v>366</v>
      </c>
      <c r="K241" s="21">
        <v>290.5</v>
      </c>
      <c r="L241" s="5"/>
    </row>
    <row r="242" spans="1:12" s="11" customFormat="1" ht="47.25" customHeight="1">
      <c r="A242" s="8">
        <v>232</v>
      </c>
      <c r="B242" s="9" t="s">
        <v>173</v>
      </c>
      <c r="C242" s="9" t="s">
        <v>485</v>
      </c>
      <c r="D242" s="9" t="s">
        <v>436</v>
      </c>
      <c r="E242" s="9" t="s">
        <v>442</v>
      </c>
      <c r="F242" s="9" t="s">
        <v>467</v>
      </c>
      <c r="G242" s="9" t="s">
        <v>436</v>
      </c>
      <c r="H242" s="9" t="s">
        <v>431</v>
      </c>
      <c r="I242" s="9" t="s">
        <v>484</v>
      </c>
      <c r="J242" s="15" t="s">
        <v>367</v>
      </c>
      <c r="K242" s="21">
        <v>27086.1</v>
      </c>
      <c r="L242" s="5"/>
    </row>
    <row r="243" spans="1:12" s="11" customFormat="1" ht="15.75" customHeight="1">
      <c r="A243" s="8">
        <v>233</v>
      </c>
      <c r="B243" s="9" t="s">
        <v>173</v>
      </c>
      <c r="C243" s="9" t="s">
        <v>485</v>
      </c>
      <c r="D243" s="9" t="s">
        <v>436</v>
      </c>
      <c r="E243" s="9" t="s">
        <v>455</v>
      </c>
      <c r="F243" s="9" t="s">
        <v>172</v>
      </c>
      <c r="G243" s="9" t="s">
        <v>430</v>
      </c>
      <c r="H243" s="9" t="s">
        <v>431</v>
      </c>
      <c r="I243" s="9" t="s">
        <v>484</v>
      </c>
      <c r="J243" s="15" t="s">
        <v>368</v>
      </c>
      <c r="K243" s="21">
        <v>2446634.9</v>
      </c>
      <c r="L243" s="5"/>
    </row>
    <row r="244" spans="1:11" ht="30.75" customHeight="1">
      <c r="A244" s="8">
        <v>234</v>
      </c>
      <c r="B244" s="9" t="s">
        <v>173</v>
      </c>
      <c r="C244" s="9" t="s">
        <v>485</v>
      </c>
      <c r="D244" s="9" t="s">
        <v>436</v>
      </c>
      <c r="E244" s="9" t="s">
        <v>455</v>
      </c>
      <c r="F244" s="9" t="s">
        <v>174</v>
      </c>
      <c r="G244" s="9" t="s">
        <v>430</v>
      </c>
      <c r="H244" s="9" t="s">
        <v>431</v>
      </c>
      <c r="I244" s="9" t="s">
        <v>484</v>
      </c>
      <c r="J244" s="15" t="s">
        <v>369</v>
      </c>
      <c r="K244" s="18">
        <v>13560</v>
      </c>
    </row>
    <row r="245" spans="1:11" ht="30.75" customHeight="1">
      <c r="A245" s="8">
        <v>235</v>
      </c>
      <c r="B245" s="9" t="s">
        <v>173</v>
      </c>
      <c r="C245" s="9" t="s">
        <v>485</v>
      </c>
      <c r="D245" s="9" t="s">
        <v>436</v>
      </c>
      <c r="E245" s="9" t="s">
        <v>455</v>
      </c>
      <c r="F245" s="9" t="s">
        <v>174</v>
      </c>
      <c r="G245" s="9" t="s">
        <v>436</v>
      </c>
      <c r="H245" s="9" t="s">
        <v>431</v>
      </c>
      <c r="I245" s="9" t="s">
        <v>484</v>
      </c>
      <c r="J245" s="15" t="s">
        <v>370</v>
      </c>
      <c r="K245" s="18">
        <v>13560</v>
      </c>
    </row>
    <row r="246" spans="1:11" ht="30.75" customHeight="1">
      <c r="A246" s="8">
        <v>236</v>
      </c>
      <c r="B246" s="9" t="s">
        <v>173</v>
      </c>
      <c r="C246" s="9" t="s">
        <v>485</v>
      </c>
      <c r="D246" s="9" t="s">
        <v>436</v>
      </c>
      <c r="E246" s="9" t="s">
        <v>455</v>
      </c>
      <c r="F246" s="9" t="s">
        <v>486</v>
      </c>
      <c r="G246" s="9" t="s">
        <v>430</v>
      </c>
      <c r="H246" s="9" t="s">
        <v>431</v>
      </c>
      <c r="I246" s="9" t="s">
        <v>484</v>
      </c>
      <c r="J246" s="15" t="s">
        <v>371</v>
      </c>
      <c r="K246" s="18">
        <v>3100</v>
      </c>
    </row>
    <row r="247" spans="1:11" ht="30.75" customHeight="1">
      <c r="A247" s="8">
        <v>237</v>
      </c>
      <c r="B247" s="9" t="s">
        <v>173</v>
      </c>
      <c r="C247" s="9" t="s">
        <v>485</v>
      </c>
      <c r="D247" s="9" t="s">
        <v>436</v>
      </c>
      <c r="E247" s="9" t="s">
        <v>455</v>
      </c>
      <c r="F247" s="9" t="s">
        <v>486</v>
      </c>
      <c r="G247" s="9" t="s">
        <v>436</v>
      </c>
      <c r="H247" s="9" t="s">
        <v>431</v>
      </c>
      <c r="I247" s="9" t="s">
        <v>484</v>
      </c>
      <c r="J247" s="15" t="s">
        <v>150</v>
      </c>
      <c r="K247" s="18">
        <v>3100</v>
      </c>
    </row>
    <row r="248" spans="1:12" s="11" customFormat="1" ht="110.25">
      <c r="A248" s="8">
        <v>238</v>
      </c>
      <c r="B248" s="9" t="s">
        <v>173</v>
      </c>
      <c r="C248" s="9" t="s">
        <v>485</v>
      </c>
      <c r="D248" s="9" t="s">
        <v>436</v>
      </c>
      <c r="E248" s="9" t="s">
        <v>455</v>
      </c>
      <c r="F248" s="9" t="s">
        <v>487</v>
      </c>
      <c r="G248" s="9" t="s">
        <v>436</v>
      </c>
      <c r="H248" s="9" t="s">
        <v>431</v>
      </c>
      <c r="I248" s="9" t="s">
        <v>484</v>
      </c>
      <c r="J248" s="15" t="s">
        <v>510</v>
      </c>
      <c r="K248" s="21">
        <v>1538968.8</v>
      </c>
      <c r="L248" s="5"/>
    </row>
    <row r="249" spans="1:12" s="11" customFormat="1" ht="63">
      <c r="A249" s="8">
        <v>239</v>
      </c>
      <c r="B249" s="9" t="s">
        <v>173</v>
      </c>
      <c r="C249" s="9" t="s">
        <v>485</v>
      </c>
      <c r="D249" s="9" t="s">
        <v>436</v>
      </c>
      <c r="E249" s="9" t="s">
        <v>455</v>
      </c>
      <c r="F249" s="9" t="s">
        <v>489</v>
      </c>
      <c r="G249" s="9" t="s">
        <v>430</v>
      </c>
      <c r="H249" s="9" t="s">
        <v>431</v>
      </c>
      <c r="I249" s="9" t="s">
        <v>484</v>
      </c>
      <c r="J249" s="15" t="s">
        <v>318</v>
      </c>
      <c r="K249" s="21">
        <v>796863.6</v>
      </c>
      <c r="L249" s="5"/>
    </row>
    <row r="250" spans="1:12" s="11" customFormat="1" ht="62.25" customHeight="1">
      <c r="A250" s="8">
        <v>240</v>
      </c>
      <c r="B250" s="9" t="s">
        <v>173</v>
      </c>
      <c r="C250" s="9" t="s">
        <v>485</v>
      </c>
      <c r="D250" s="9" t="s">
        <v>436</v>
      </c>
      <c r="E250" s="9" t="s">
        <v>455</v>
      </c>
      <c r="F250" s="9" t="s">
        <v>489</v>
      </c>
      <c r="G250" s="9" t="s">
        <v>436</v>
      </c>
      <c r="H250" s="9" t="s">
        <v>431</v>
      </c>
      <c r="I250" s="9" t="s">
        <v>484</v>
      </c>
      <c r="J250" s="15" t="s">
        <v>319</v>
      </c>
      <c r="K250" s="21">
        <v>796863.6</v>
      </c>
      <c r="L250" s="5"/>
    </row>
    <row r="251" spans="1:12" s="11" customFormat="1" ht="78.75">
      <c r="A251" s="8">
        <v>241</v>
      </c>
      <c r="B251" s="9" t="s">
        <v>173</v>
      </c>
      <c r="C251" s="9" t="s">
        <v>485</v>
      </c>
      <c r="D251" s="9" t="s">
        <v>436</v>
      </c>
      <c r="E251" s="9" t="s">
        <v>455</v>
      </c>
      <c r="F251" s="9" t="s">
        <v>280</v>
      </c>
      <c r="G251" s="9" t="s">
        <v>436</v>
      </c>
      <c r="H251" s="9" t="s">
        <v>431</v>
      </c>
      <c r="I251" s="9" t="s">
        <v>484</v>
      </c>
      <c r="J251" s="15" t="s">
        <v>80</v>
      </c>
      <c r="K251" s="21">
        <v>67050.5</v>
      </c>
      <c r="L251" s="5"/>
    </row>
    <row r="252" spans="1:11" ht="30.75" customHeight="1">
      <c r="A252" s="8">
        <v>242</v>
      </c>
      <c r="B252" s="9" t="s">
        <v>173</v>
      </c>
      <c r="C252" s="9" t="s">
        <v>485</v>
      </c>
      <c r="D252" s="9" t="s">
        <v>436</v>
      </c>
      <c r="E252" s="9" t="s">
        <v>455</v>
      </c>
      <c r="F252" s="9" t="s">
        <v>434</v>
      </c>
      <c r="G252" s="9" t="s">
        <v>430</v>
      </c>
      <c r="H252" s="9" t="s">
        <v>431</v>
      </c>
      <c r="I252" s="9" t="s">
        <v>484</v>
      </c>
      <c r="J252" s="15" t="s">
        <v>81</v>
      </c>
      <c r="K252" s="18">
        <v>27092</v>
      </c>
    </row>
    <row r="253" spans="1:12" s="11" customFormat="1" ht="47.25">
      <c r="A253" s="8">
        <v>243</v>
      </c>
      <c r="B253" s="9" t="s">
        <v>173</v>
      </c>
      <c r="C253" s="9" t="s">
        <v>485</v>
      </c>
      <c r="D253" s="9" t="s">
        <v>436</v>
      </c>
      <c r="E253" s="9" t="s">
        <v>455</v>
      </c>
      <c r="F253" s="9" t="s">
        <v>434</v>
      </c>
      <c r="G253" s="9" t="s">
        <v>436</v>
      </c>
      <c r="H253" s="9" t="s">
        <v>431</v>
      </c>
      <c r="I253" s="9" t="s">
        <v>484</v>
      </c>
      <c r="J253" s="15" t="s">
        <v>82</v>
      </c>
      <c r="K253" s="21">
        <v>27092</v>
      </c>
      <c r="L253" s="5"/>
    </row>
    <row r="254" spans="1:11" ht="15.75" customHeight="1">
      <c r="A254" s="8">
        <v>244</v>
      </c>
      <c r="B254" s="9" t="s">
        <v>173</v>
      </c>
      <c r="C254" s="9" t="s">
        <v>485</v>
      </c>
      <c r="D254" s="9" t="s">
        <v>456</v>
      </c>
      <c r="E254" s="9" t="s">
        <v>430</v>
      </c>
      <c r="F254" s="9" t="s">
        <v>172</v>
      </c>
      <c r="G254" s="9" t="s">
        <v>430</v>
      </c>
      <c r="H254" s="9" t="s">
        <v>431</v>
      </c>
      <c r="I254" s="9" t="s">
        <v>450</v>
      </c>
      <c r="J254" s="15" t="s">
        <v>154</v>
      </c>
      <c r="K254" s="18">
        <v>305</v>
      </c>
    </row>
    <row r="255" spans="1:11" ht="15.75" customHeight="1">
      <c r="A255" s="8">
        <v>245</v>
      </c>
      <c r="B255" s="9" t="s">
        <v>173</v>
      </c>
      <c r="C255" s="9" t="s">
        <v>485</v>
      </c>
      <c r="D255" s="9" t="s">
        <v>456</v>
      </c>
      <c r="E255" s="9" t="s">
        <v>436</v>
      </c>
      <c r="F255" s="9" t="s">
        <v>172</v>
      </c>
      <c r="G255" s="9" t="s">
        <v>436</v>
      </c>
      <c r="H255" s="9" t="s">
        <v>431</v>
      </c>
      <c r="I255" s="9" t="s">
        <v>450</v>
      </c>
      <c r="J255" s="15" t="s">
        <v>213</v>
      </c>
      <c r="K255" s="19">
        <v>305</v>
      </c>
    </row>
    <row r="256" spans="1:11" ht="48" customHeight="1">
      <c r="A256" s="8">
        <v>246</v>
      </c>
      <c r="B256" s="9" t="s">
        <v>173</v>
      </c>
      <c r="C256" s="9" t="s">
        <v>485</v>
      </c>
      <c r="D256" s="9" t="s">
        <v>456</v>
      </c>
      <c r="E256" s="9" t="s">
        <v>436</v>
      </c>
      <c r="F256" s="9" t="s">
        <v>172</v>
      </c>
      <c r="G256" s="9" t="s">
        <v>436</v>
      </c>
      <c r="H256" s="9" t="s">
        <v>464</v>
      </c>
      <c r="I256" s="9" t="s">
        <v>450</v>
      </c>
      <c r="J256" s="15" t="s">
        <v>357</v>
      </c>
      <c r="K256" s="18">
        <v>305</v>
      </c>
    </row>
    <row r="257" spans="1:11" ht="34.5" customHeight="1">
      <c r="A257" s="8">
        <v>247</v>
      </c>
      <c r="B257" s="9" t="s">
        <v>172</v>
      </c>
      <c r="C257" s="9" t="s">
        <v>502</v>
      </c>
      <c r="D257" s="9" t="s">
        <v>430</v>
      </c>
      <c r="E257" s="9" t="s">
        <v>430</v>
      </c>
      <c r="F257" s="9" t="s">
        <v>172</v>
      </c>
      <c r="G257" s="9" t="s">
        <v>430</v>
      </c>
      <c r="H257" s="9" t="s">
        <v>431</v>
      </c>
      <c r="I257" s="9" t="s">
        <v>172</v>
      </c>
      <c r="J257" s="15" t="s">
        <v>127</v>
      </c>
      <c r="K257" s="18">
        <v>1107862.1</v>
      </c>
    </row>
    <row r="258" spans="1:11" ht="15.75" customHeight="1">
      <c r="A258" s="8">
        <v>248</v>
      </c>
      <c r="B258" s="9" t="s">
        <v>172</v>
      </c>
      <c r="C258" s="9" t="s">
        <v>502</v>
      </c>
      <c r="D258" s="9" t="s">
        <v>436</v>
      </c>
      <c r="E258" s="9" t="s">
        <v>430</v>
      </c>
      <c r="F258" s="9" t="s">
        <v>172</v>
      </c>
      <c r="G258" s="9" t="s">
        <v>430</v>
      </c>
      <c r="H258" s="9" t="s">
        <v>431</v>
      </c>
      <c r="I258" s="9" t="s">
        <v>172</v>
      </c>
      <c r="J258" s="15" t="s">
        <v>128</v>
      </c>
      <c r="K258" s="18">
        <v>1107862.1</v>
      </c>
    </row>
    <row r="259" spans="1:11" ht="15.75" customHeight="1">
      <c r="A259" s="8">
        <v>249</v>
      </c>
      <c r="B259" s="9" t="s">
        <v>172</v>
      </c>
      <c r="C259" s="9" t="s">
        <v>502</v>
      </c>
      <c r="D259" s="9" t="s">
        <v>436</v>
      </c>
      <c r="E259" s="9" t="s">
        <v>432</v>
      </c>
      <c r="F259" s="9" t="s">
        <v>172</v>
      </c>
      <c r="G259" s="9" t="s">
        <v>430</v>
      </c>
      <c r="H259" s="9" t="s">
        <v>431</v>
      </c>
      <c r="I259" s="9" t="s">
        <v>446</v>
      </c>
      <c r="J259" s="15" t="s">
        <v>129</v>
      </c>
      <c r="K259" s="18">
        <v>1066552.8</v>
      </c>
    </row>
    <row r="260" spans="1:11" ht="30.75" customHeight="1">
      <c r="A260" s="8">
        <v>250</v>
      </c>
      <c r="B260" s="9" t="s">
        <v>172</v>
      </c>
      <c r="C260" s="9" t="s">
        <v>502</v>
      </c>
      <c r="D260" s="9" t="s">
        <v>436</v>
      </c>
      <c r="E260" s="9" t="s">
        <v>432</v>
      </c>
      <c r="F260" s="9" t="s">
        <v>437</v>
      </c>
      <c r="G260" s="9" t="s">
        <v>436</v>
      </c>
      <c r="H260" s="9" t="s">
        <v>431</v>
      </c>
      <c r="I260" s="9" t="s">
        <v>446</v>
      </c>
      <c r="J260" s="15" t="s">
        <v>130</v>
      </c>
      <c r="K260" s="18">
        <v>1066552.8</v>
      </c>
    </row>
    <row r="261" spans="1:11" ht="30.75" customHeight="1">
      <c r="A261" s="8">
        <v>251</v>
      </c>
      <c r="B261" s="9" t="s">
        <v>511</v>
      </c>
      <c r="C261" s="9" t="s">
        <v>502</v>
      </c>
      <c r="D261" s="9" t="s">
        <v>436</v>
      </c>
      <c r="E261" s="9" t="s">
        <v>432</v>
      </c>
      <c r="F261" s="9" t="s">
        <v>437</v>
      </c>
      <c r="G261" s="9" t="s">
        <v>436</v>
      </c>
      <c r="H261" s="9" t="s">
        <v>431</v>
      </c>
      <c r="I261" s="9" t="s">
        <v>446</v>
      </c>
      <c r="J261" s="15" t="s">
        <v>130</v>
      </c>
      <c r="K261" s="18">
        <v>5744.1</v>
      </c>
    </row>
    <row r="262" spans="1:11" ht="30.75" customHeight="1">
      <c r="A262" s="8">
        <v>252</v>
      </c>
      <c r="B262" s="9" t="s">
        <v>227</v>
      </c>
      <c r="C262" s="9" t="s">
        <v>502</v>
      </c>
      <c r="D262" s="9" t="s">
        <v>436</v>
      </c>
      <c r="E262" s="9" t="s">
        <v>432</v>
      </c>
      <c r="F262" s="9" t="s">
        <v>437</v>
      </c>
      <c r="G262" s="9" t="s">
        <v>436</v>
      </c>
      <c r="H262" s="9" t="s">
        <v>431</v>
      </c>
      <c r="I262" s="9" t="s">
        <v>446</v>
      </c>
      <c r="J262" s="15" t="s">
        <v>130</v>
      </c>
      <c r="K262" s="18">
        <v>278745.8</v>
      </c>
    </row>
    <row r="263" spans="1:11" ht="30.75" customHeight="1">
      <c r="A263" s="8">
        <v>253</v>
      </c>
      <c r="B263" s="9" t="s">
        <v>228</v>
      </c>
      <c r="C263" s="9" t="s">
        <v>502</v>
      </c>
      <c r="D263" s="9" t="s">
        <v>436</v>
      </c>
      <c r="E263" s="9" t="s">
        <v>432</v>
      </c>
      <c r="F263" s="9" t="s">
        <v>437</v>
      </c>
      <c r="G263" s="9" t="s">
        <v>436</v>
      </c>
      <c r="H263" s="9" t="s">
        <v>431</v>
      </c>
      <c r="I263" s="9" t="s">
        <v>446</v>
      </c>
      <c r="J263" s="15" t="s">
        <v>130</v>
      </c>
      <c r="K263" s="18">
        <v>120514.9</v>
      </c>
    </row>
    <row r="264" spans="1:11" ht="30.75" customHeight="1">
      <c r="A264" s="8">
        <v>254</v>
      </c>
      <c r="B264" s="9" t="s">
        <v>229</v>
      </c>
      <c r="C264" s="9" t="s">
        <v>502</v>
      </c>
      <c r="D264" s="9" t="s">
        <v>436</v>
      </c>
      <c r="E264" s="9" t="s">
        <v>432</v>
      </c>
      <c r="F264" s="9" t="s">
        <v>437</v>
      </c>
      <c r="G264" s="9" t="s">
        <v>436</v>
      </c>
      <c r="H264" s="9" t="s">
        <v>431</v>
      </c>
      <c r="I264" s="9" t="s">
        <v>446</v>
      </c>
      <c r="J264" s="15" t="s">
        <v>130</v>
      </c>
      <c r="K264" s="18">
        <v>70875.1</v>
      </c>
    </row>
    <row r="265" spans="1:11" ht="30.75" customHeight="1">
      <c r="A265" s="8">
        <v>255</v>
      </c>
      <c r="B265" s="9" t="s">
        <v>230</v>
      </c>
      <c r="C265" s="9" t="s">
        <v>502</v>
      </c>
      <c r="D265" s="9" t="s">
        <v>436</v>
      </c>
      <c r="E265" s="9" t="s">
        <v>432</v>
      </c>
      <c r="F265" s="9" t="s">
        <v>437</v>
      </c>
      <c r="G265" s="9" t="s">
        <v>436</v>
      </c>
      <c r="H265" s="9" t="s">
        <v>431</v>
      </c>
      <c r="I265" s="9" t="s">
        <v>446</v>
      </c>
      <c r="J265" s="15" t="s">
        <v>130</v>
      </c>
      <c r="K265" s="18">
        <v>113900</v>
      </c>
    </row>
    <row r="266" spans="1:11" ht="30.75" customHeight="1">
      <c r="A266" s="8">
        <v>256</v>
      </c>
      <c r="B266" s="9" t="s">
        <v>222</v>
      </c>
      <c r="C266" s="9" t="s">
        <v>502</v>
      </c>
      <c r="D266" s="9" t="s">
        <v>436</v>
      </c>
      <c r="E266" s="9" t="s">
        <v>432</v>
      </c>
      <c r="F266" s="9" t="s">
        <v>437</v>
      </c>
      <c r="G266" s="9" t="s">
        <v>436</v>
      </c>
      <c r="H266" s="9" t="s">
        <v>431</v>
      </c>
      <c r="I266" s="9" t="s">
        <v>446</v>
      </c>
      <c r="J266" s="15" t="s">
        <v>130</v>
      </c>
      <c r="K266" s="18">
        <v>74948.9</v>
      </c>
    </row>
    <row r="267" spans="1:11" ht="30.75" customHeight="1">
      <c r="A267" s="8">
        <v>257</v>
      </c>
      <c r="B267" s="9" t="s">
        <v>223</v>
      </c>
      <c r="C267" s="9" t="s">
        <v>502</v>
      </c>
      <c r="D267" s="9" t="s">
        <v>436</v>
      </c>
      <c r="E267" s="9" t="s">
        <v>432</v>
      </c>
      <c r="F267" s="9" t="s">
        <v>437</v>
      </c>
      <c r="G267" s="9" t="s">
        <v>436</v>
      </c>
      <c r="H267" s="9" t="s">
        <v>431</v>
      </c>
      <c r="I267" s="9" t="s">
        <v>446</v>
      </c>
      <c r="J267" s="15" t="s">
        <v>130</v>
      </c>
      <c r="K267" s="18">
        <v>51739.4</v>
      </c>
    </row>
    <row r="268" spans="1:11" ht="30.75" customHeight="1">
      <c r="A268" s="8">
        <v>258</v>
      </c>
      <c r="B268" s="9" t="s">
        <v>224</v>
      </c>
      <c r="C268" s="9" t="s">
        <v>502</v>
      </c>
      <c r="D268" s="9" t="s">
        <v>436</v>
      </c>
      <c r="E268" s="9" t="s">
        <v>432</v>
      </c>
      <c r="F268" s="9" t="s">
        <v>437</v>
      </c>
      <c r="G268" s="9" t="s">
        <v>436</v>
      </c>
      <c r="H268" s="9" t="s">
        <v>431</v>
      </c>
      <c r="I268" s="9" t="s">
        <v>446</v>
      </c>
      <c r="J268" s="15" t="s">
        <v>130</v>
      </c>
      <c r="K268" s="18">
        <v>150299.5</v>
      </c>
    </row>
    <row r="269" spans="1:11" ht="30.75" customHeight="1">
      <c r="A269" s="8">
        <v>259</v>
      </c>
      <c r="B269" s="9" t="s">
        <v>225</v>
      </c>
      <c r="C269" s="9" t="s">
        <v>502</v>
      </c>
      <c r="D269" s="9" t="s">
        <v>436</v>
      </c>
      <c r="E269" s="9" t="s">
        <v>432</v>
      </c>
      <c r="F269" s="9" t="s">
        <v>437</v>
      </c>
      <c r="G269" s="9" t="s">
        <v>436</v>
      </c>
      <c r="H269" s="9" t="s">
        <v>431</v>
      </c>
      <c r="I269" s="9" t="s">
        <v>446</v>
      </c>
      <c r="J269" s="15" t="s">
        <v>130</v>
      </c>
      <c r="K269" s="18">
        <v>22227.9</v>
      </c>
    </row>
    <row r="270" spans="1:11" ht="30.75" customHeight="1">
      <c r="A270" s="8">
        <v>260</v>
      </c>
      <c r="B270" s="9" t="s">
        <v>418</v>
      </c>
      <c r="C270" s="9" t="s">
        <v>502</v>
      </c>
      <c r="D270" s="9" t="s">
        <v>436</v>
      </c>
      <c r="E270" s="9" t="s">
        <v>432</v>
      </c>
      <c r="F270" s="9" t="s">
        <v>437</v>
      </c>
      <c r="G270" s="9" t="s">
        <v>436</v>
      </c>
      <c r="H270" s="9" t="s">
        <v>431</v>
      </c>
      <c r="I270" s="9" t="s">
        <v>446</v>
      </c>
      <c r="J270" s="15" t="s">
        <v>130</v>
      </c>
      <c r="K270" s="18">
        <v>5557.2</v>
      </c>
    </row>
    <row r="271" spans="1:11" ht="30.75" customHeight="1">
      <c r="A271" s="8">
        <v>261</v>
      </c>
      <c r="B271" s="9" t="s">
        <v>179</v>
      </c>
      <c r="C271" s="9" t="s">
        <v>502</v>
      </c>
      <c r="D271" s="9" t="s">
        <v>436</v>
      </c>
      <c r="E271" s="9" t="s">
        <v>432</v>
      </c>
      <c r="F271" s="9" t="s">
        <v>437</v>
      </c>
      <c r="G271" s="9" t="s">
        <v>436</v>
      </c>
      <c r="H271" s="9" t="s">
        <v>431</v>
      </c>
      <c r="I271" s="9" t="s">
        <v>446</v>
      </c>
      <c r="J271" s="15" t="s">
        <v>130</v>
      </c>
      <c r="K271" s="18">
        <v>22000</v>
      </c>
    </row>
    <row r="272" spans="1:11" ht="30.75" customHeight="1">
      <c r="A272" s="8">
        <v>262</v>
      </c>
      <c r="B272" s="9" t="s">
        <v>72</v>
      </c>
      <c r="C272" s="9" t="s">
        <v>502</v>
      </c>
      <c r="D272" s="9" t="s">
        <v>436</v>
      </c>
      <c r="E272" s="9" t="s">
        <v>432</v>
      </c>
      <c r="F272" s="9" t="s">
        <v>437</v>
      </c>
      <c r="G272" s="9" t="s">
        <v>436</v>
      </c>
      <c r="H272" s="9" t="s">
        <v>431</v>
      </c>
      <c r="I272" s="9" t="s">
        <v>446</v>
      </c>
      <c r="J272" s="15" t="s">
        <v>130</v>
      </c>
      <c r="K272" s="18">
        <v>150000</v>
      </c>
    </row>
    <row r="273" spans="1:11" ht="15.75" customHeight="1">
      <c r="A273" s="8">
        <v>263</v>
      </c>
      <c r="B273" s="9" t="s">
        <v>172</v>
      </c>
      <c r="C273" s="9" t="s">
        <v>502</v>
      </c>
      <c r="D273" s="9" t="s">
        <v>436</v>
      </c>
      <c r="E273" s="9" t="s">
        <v>436</v>
      </c>
      <c r="F273" s="9" t="s">
        <v>172</v>
      </c>
      <c r="G273" s="9" t="s">
        <v>430</v>
      </c>
      <c r="H273" s="9" t="s">
        <v>431</v>
      </c>
      <c r="I273" s="9" t="s">
        <v>503</v>
      </c>
      <c r="J273" s="15" t="s">
        <v>131</v>
      </c>
      <c r="K273" s="18">
        <v>41309.3</v>
      </c>
    </row>
    <row r="274" spans="1:11" ht="32.25" customHeight="1">
      <c r="A274" s="8">
        <v>264</v>
      </c>
      <c r="B274" s="9" t="s">
        <v>172</v>
      </c>
      <c r="C274" s="9" t="s">
        <v>502</v>
      </c>
      <c r="D274" s="9" t="s">
        <v>436</v>
      </c>
      <c r="E274" s="9" t="s">
        <v>436</v>
      </c>
      <c r="F274" s="9" t="s">
        <v>437</v>
      </c>
      <c r="G274" s="9" t="s">
        <v>436</v>
      </c>
      <c r="H274" s="9" t="s">
        <v>431</v>
      </c>
      <c r="I274" s="9" t="s">
        <v>503</v>
      </c>
      <c r="J274" s="15" t="s">
        <v>132</v>
      </c>
      <c r="K274" s="18">
        <v>41309.3</v>
      </c>
    </row>
    <row r="275" spans="1:11" ht="30.75" customHeight="1">
      <c r="A275" s="8">
        <v>265</v>
      </c>
      <c r="B275" s="9" t="s">
        <v>511</v>
      </c>
      <c r="C275" s="9" t="s">
        <v>502</v>
      </c>
      <c r="D275" s="9" t="s">
        <v>436</v>
      </c>
      <c r="E275" s="9" t="s">
        <v>436</v>
      </c>
      <c r="F275" s="9" t="s">
        <v>437</v>
      </c>
      <c r="G275" s="9" t="s">
        <v>436</v>
      </c>
      <c r="H275" s="9" t="s">
        <v>431</v>
      </c>
      <c r="I275" s="9" t="s">
        <v>503</v>
      </c>
      <c r="J275" s="15" t="s">
        <v>132</v>
      </c>
      <c r="K275" s="18">
        <v>123.2</v>
      </c>
    </row>
    <row r="276" spans="1:11" ht="30.75" customHeight="1">
      <c r="A276" s="8">
        <v>266</v>
      </c>
      <c r="B276" s="9" t="s">
        <v>179</v>
      </c>
      <c r="C276" s="9" t="s">
        <v>502</v>
      </c>
      <c r="D276" s="9" t="s">
        <v>436</v>
      </c>
      <c r="E276" s="9" t="s">
        <v>436</v>
      </c>
      <c r="F276" s="9" t="s">
        <v>437</v>
      </c>
      <c r="G276" s="9" t="s">
        <v>436</v>
      </c>
      <c r="H276" s="9" t="s">
        <v>431</v>
      </c>
      <c r="I276" s="9" t="s">
        <v>503</v>
      </c>
      <c r="J276" s="15" t="s">
        <v>132</v>
      </c>
      <c r="K276" s="18">
        <v>41186.1</v>
      </c>
    </row>
    <row r="277" spans="1:11" ht="15.75" customHeight="1">
      <c r="A277" s="164" t="s">
        <v>507</v>
      </c>
      <c r="B277" s="165"/>
      <c r="C277" s="165"/>
      <c r="D277" s="165"/>
      <c r="E277" s="165"/>
      <c r="F277" s="165"/>
      <c r="G277" s="165"/>
      <c r="H277" s="165"/>
      <c r="I277" s="165"/>
      <c r="J277" s="166"/>
      <c r="K277" s="18">
        <v>92807129</v>
      </c>
    </row>
    <row r="278" spans="1:13" s="11" customFormat="1" ht="15.75">
      <c r="A278" s="2"/>
      <c r="B278" s="3"/>
      <c r="C278" s="2"/>
      <c r="D278" s="2"/>
      <c r="E278" s="2"/>
      <c r="F278" s="2"/>
      <c r="G278" s="2"/>
      <c r="H278" s="2"/>
      <c r="I278" s="2"/>
      <c r="J278" s="4"/>
      <c r="K278" s="12"/>
      <c r="L278" s="5"/>
      <c r="M278" s="5"/>
    </row>
  </sheetData>
  <sheetProtection/>
  <mergeCells count="6">
    <mergeCell ref="A277:J277"/>
    <mergeCell ref="A6:K6"/>
    <mergeCell ref="K8:K9"/>
    <mergeCell ref="A8:A9"/>
    <mergeCell ref="B8:I8"/>
    <mergeCell ref="J8:J9"/>
  </mergeCells>
  <printOptions horizontalCentered="1"/>
  <pageMargins left="0.5905511811023623" right="0.5905511811023623" top="0.7874015748031497" bottom="0.5905511811023623" header="0.3937007874015748" footer="0.3937007874015748"/>
  <pageSetup firstPageNumber="851" useFirstPageNumber="1" horizontalDpi="600" verticalDpi="600" orientation="landscape" paperSize="9" scale="9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Черненко</dc:creator>
  <cp:keywords/>
  <dc:description/>
  <cp:lastModifiedBy>User</cp:lastModifiedBy>
  <cp:lastPrinted>2015-04-10T06:59:19Z</cp:lastPrinted>
  <dcterms:created xsi:type="dcterms:W3CDTF">2005-11-22T11:40:49Z</dcterms:created>
  <dcterms:modified xsi:type="dcterms:W3CDTF">2015-04-29T04:42:29Z</dcterms:modified>
  <cp:category/>
  <cp:version/>
  <cp:contentType/>
  <cp:contentStatus/>
</cp:coreProperties>
</file>