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22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'стр.1'!$A$1:$DD$50</definedName>
    <definedName name="_xlnm.Print_Area" localSheetId="1">'стр.2_3'!$A$1:$DD$76</definedName>
    <definedName name="_xlnm.Print_Area" localSheetId="2">'стр.4_5'!$A$1:$DD$81</definedName>
  </definedNames>
  <calcPr fullCalcOnLoad="1"/>
</workbook>
</file>

<file path=xl/sharedStrings.xml><?xml version="1.0" encoding="utf-8"?>
<sst xmlns="http://schemas.openxmlformats.org/spreadsheetml/2006/main" count="229" uniqueCount="184">
  <si>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</si>
  <si>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</si>
  <si>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</si>
  <si>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</si>
  <si>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</si>
  <si>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</si>
  <si>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</si>
  <si>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</si>
  <si>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</si>
  <si>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</si>
  <si>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</si>
  <si>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</si>
  <si>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</si>
  <si>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</si>
  <si>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</si>
  <si>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</si>
  <si>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</si>
  <si>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</si>
  <si>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</si>
  <si>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</si>
  <si>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</si>
  <si>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</si>
  <si>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</si>
  <si>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</si>
  <si>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</si>
  <si>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</si>
  <si>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</si>
  <si>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</si>
  <si>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</si>
  <si>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</si>
  <si>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</si>
  <si>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</si>
  <si>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</si>
  <si>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</si>
  <si>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</si>
  <si>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</si>
  <si>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</si>
  <si>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</si>
  <si>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</si>
  <si>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</si>
  <si>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</si>
  <si>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</si>
  <si>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</si>
  <si>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</si>
  <si>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</si>
  <si>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</si>
  <si>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</si>
  <si>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</si>
  <si>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</si>
  <si>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</si>
  <si>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</si>
  <si>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</si>
  <si>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</si>
  <si>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</si>
  <si>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</si>
  <si>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</si>
  <si>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</si>
  <si>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</si>
  <si>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</si>
  <si>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</si>
  <si>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</si>
  <si>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</si>
  <si>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</si>
  <si>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</si>
  <si>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</si>
  <si>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</si>
  <si>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Начисления на выплаты по оплате труда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</si>
  <si>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</si>
  <si>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</si>
  <si>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</si>
  <si>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</si>
  <si>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</si>
  <si>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</si>
  <si>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383</t>
  </si>
  <si>
    <t>бюджетного учреждения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</si>
  <si>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</si>
  <si>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</si>
  <si>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</si>
  <si>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</si>
  <si>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</si>
  <si>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</si>
  <si>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государственного бюджетного</t>
  </si>
  <si>
    <t>учреждения (подразделения)</t>
  </si>
  <si>
    <t>1.3. Перечень услуг (работ), осуществляемых на платной основе: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</si>
  <si>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</si>
  <si>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</si>
  <si>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</si>
  <si>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</si>
  <si>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</si>
  <si>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</si>
  <si>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</si>
  <si>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</si>
  <si>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</si>
  <si>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</si>
  <si>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</si>
  <si>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</si>
  <si>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</si>
  <si>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</si>
  <si>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</si>
  <si>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</si>
  <si>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</si>
  <si>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</si>
  <si>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</si>
  <si>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</si>
  <si>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</si>
  <si>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</si>
  <si>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</si>
  <si>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</si>
  <si>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</si>
  <si>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</si>
  <si>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</si>
  <si>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</si>
  <si>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</si>
  <si>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</si>
  <si>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</si>
  <si>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</si>
  <si>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Иные субсидии</t>
  </si>
  <si>
    <t>Иные выплаты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</si>
  <si>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</si>
  <si>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3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</si>
  <si>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</si>
  <si>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</si>
  <si>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</si>
  <si>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</si>
  <si>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</si>
  <si>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ценных бумаг, кроме</t>
  </si>
  <si>
    <t>Увеличение стоимости акций и иных форм</t>
  </si>
  <si>
    <t xml:space="preserve">финансово-хозяйственной деятельности </t>
  </si>
  <si>
    <t>государственных бюджетных учреждений,</t>
  </si>
  <si>
    <t>находящихся в ведении Министерства культуры</t>
  </si>
  <si>
    <t xml:space="preserve">Российской Федерации, утвержденному Приказом </t>
  </si>
  <si>
    <t>Министерства культуры Российской Федерации</t>
  </si>
  <si>
    <t>II. Финансовые активы, всего</t>
  </si>
  <si>
    <t>III. Обязательства, всего</t>
  </si>
  <si>
    <t>Поступление финансовых активов, всего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</si>
  <si>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</si>
  <si>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</si>
  <si>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</si>
  <si>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</si>
  <si>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Код
по бюджетной классификации операции
сектора государственно-
го управления</t>
  </si>
  <si>
    <t>3.2.9. по приобретению непроизведенных активов</t>
  </si>
  <si>
    <t>3.3.9. по приобретению непроизведенных активов</t>
  </si>
  <si>
    <t>Наименование муниципального</t>
  </si>
  <si>
    <t>муниципальное бюджетное учреждение культуры "Элитовская Централизованная клубная система"</t>
  </si>
  <si>
    <t>38580106</t>
  </si>
  <si>
    <t>2411022244/241101001</t>
  </si>
  <si>
    <t>Администрация Элитовского сельсовета Емельяновского района Красноярского края</t>
  </si>
  <si>
    <t>663011,Красноярский край, Емельяновский район, п. Элита, ул. Заводская 14</t>
  </si>
  <si>
    <t>Руководитель муниципального</t>
  </si>
  <si>
    <t xml:space="preserve">бюджетного учреждения </t>
  </si>
  <si>
    <t>Главный бухгалтер муниципального бюджетного</t>
  </si>
  <si>
    <t xml:space="preserve">учреждения </t>
  </si>
  <si>
    <t>Выплаты за счет целевой субсидии</t>
  </si>
  <si>
    <t>Выплаты за счет поступлений от иной приносящей доход деятельности</t>
  </si>
  <si>
    <t>Заработная плата (за счет остатков на начало года)</t>
  </si>
  <si>
    <t>Заработная плата, всего</t>
  </si>
  <si>
    <t>Увеличение стоимости основных средств (за счет остатков на начало года)</t>
  </si>
  <si>
    <t>Увеличение стоимости основных средств, всего</t>
  </si>
  <si>
    <t>Субсидии на выполнение муниципального задания за счет краевого бюджета</t>
  </si>
  <si>
    <t>Субсидии на выполнение муниципального задания за счет местного бюджета</t>
  </si>
  <si>
    <t>16</t>
  </si>
  <si>
    <t>Текущий год     2016</t>
  </si>
  <si>
    <t>Плановый период</t>
  </si>
  <si>
    <t>Е. С. Жирохов</t>
  </si>
  <si>
    <t>Прочие работы, услуги (за счет остатков на начало года)</t>
  </si>
  <si>
    <t>1.Организация досуга и приобщения жителей муниципального образования Элитовский сельсовет к творчеству, культурному развитию и самообразованию, любительскому искусству.</t>
  </si>
  <si>
    <t>1.Деятельность учреждений клубного типа. 2. Создание и организация работы клубных формирований. 2. Проведение культурно-массовых мероприятий, смотров, фестивалей, конкурсов, концертов, выставок, вечеров, спектаклей, развлекательных программ. 3. Подготовка коллективов, кружков, отдельных исполнителей к участию в районных, краевых, всероссийских и международных фестивалях и конкурсах. 4. Создание благоприятных условий для неформального общения посетителей. 5. Организация работы спортивно-оздоровительных клубов, групп здоровья. 6. Оказание консультативной, методической помощи сельским клубам. 7. Повышение квалификации творческих и административно-хозяйственных работников. 8. Осуществление справочной, информационной, рекламно-маркетинговой деятельности. 9. Организация кино- и видеообслуживания населения. 10. Предоставление гражданам дополнительных досуговых и сервисных услуг.</t>
  </si>
  <si>
    <t>1. Организация и проведение вечеров отдыха, праздников, встреч, гражданских и семейных обрядов, литературно-музыкальных гостиных, балов, дискотек, концертов, спектаклей и других мероприятий, в том числе по заявкам организаций, предприятий и отдельных граждан. 2. Предоставление ансамблей, самодеятельных художественных коллективов и отдельных исполнителей для семейных и гражданских праздников, торжеств. 3. Обучение в платных кружках, студиях, на курсах. 4. Оказание консультативной, методической и организационно-творческой помощи в подготовке и проведении культурно-досуговых мероприятий. 5. Предоставление услуг по прокату сценических костюмов, культурного и другого инвентаря, аудио- и видеокассет, дисков, аппаратуры, сценических костюмов, обуви, реквизита. 6. Организация работыспортивно-оздоровительных клубов, групп здоровья, компьютерных клубов и других развлекательных досуговых объектов. 7. Организация и проведение ярмарок, лотерей, аукционов, выставок-продаж. 8. Предоставление услуг по организации питания и отдыха посетителей.</t>
  </si>
  <si>
    <t>к постановлению администрации Элитовского</t>
  </si>
  <si>
    <t>(к Порядку составления и утверждения плана</t>
  </si>
  <si>
    <t>от 18.11.2010 № 712)</t>
  </si>
  <si>
    <t>и плановый период 2017-2018 годов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</si>
  <si>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</si>
  <si>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</si>
  <si>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</si>
  <si>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И.о. Главы сельсовета</t>
  </si>
  <si>
    <t>А. А. Хромин</t>
  </si>
  <si>
    <t>28</t>
  </si>
  <si>
    <t>июня</t>
  </si>
  <si>
    <t>28.06.2016</t>
  </si>
  <si>
    <t>Заработная плата (за счет субсидий краевого бюджета)</t>
  </si>
  <si>
    <t>Начисления на выплаты по оплате труда, всего</t>
  </si>
  <si>
    <t>Начисления на выплаты по оплате труда (за счет субсидий краевого бюджета)</t>
  </si>
  <si>
    <t>сельсовета от 28.06.2016 № 740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</si>
</sst>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left" vertical="top" wrapText="1" indent="2"/>
    </xf>
    <xf numFmtId="4" fontId="6" fillId="0" borderId="12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 horizontal="center" vertical="top"/>
    </xf>
    <xf numFmtId="4" fontId="5" fillId="33" borderId="14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9"/>
  <sheetViews>
    <sheetView view="pageBreakPreview" zoomScaleSheetLayoutView="100" zoomScalePageLayoutView="0" workbookViewId="0" topLeftCell="A1">
      <selection activeCell="BN4" sqref="BN4"/>
    </sheetView>
  </sheetViews>
  <sheetFormatPr defaultColWidth="0.875" defaultRowHeight="12.75"/>
  <cols>
    <col min="1" max="88" width="0.875" style="1" customWidth="1"/>
    <col min="89" max="89" width="0.6171875" style="1" customWidth="1"/>
    <col min="90" max="90" width="0.875" style="1" hidden="1" customWidth="1"/>
    <col min="91" max="91" width="0.37109375" style="1" customWidth="1"/>
    <col min="92" max="94" width="0.6171875" style="1" customWidth="1"/>
    <col min="95" max="16384" width="0.875" style="1" customWidth="1"/>
  </cols>
  <sheetData>
    <row r="1" s="2" customFormat="1" ht="11.25" customHeight="1">
      <c r="BN1" s="2" t="s">
        <v>71</v>
      </c>
    </row>
    <row r="2" spans="66:108" s="2" customFormat="1" ht="11.25" customHeight="1">
      <c r="BN2" s="63" t="s">
        <v>168</v>
      </c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spans="66:108" s="2" customFormat="1" ht="11.25" customHeight="1">
      <c r="BN3" s="64" t="s">
        <v>183</v>
      </c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</row>
    <row r="4" spans="66:108" s="2" customFormat="1" ht="11.25" customHeight="1"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="2" customFormat="1" ht="11.25" customHeight="1">
      <c r="BN5" s="19" t="s">
        <v>169</v>
      </c>
    </row>
    <row r="6" s="2" customFormat="1" ht="11.25" customHeight="1">
      <c r="BN6" s="2" t="s">
        <v>127</v>
      </c>
    </row>
    <row r="7" s="2" customFormat="1" ht="11.25" customHeight="1">
      <c r="BN7" s="19" t="s">
        <v>128</v>
      </c>
    </row>
    <row r="8" s="2" customFormat="1" ht="11.25" customHeight="1">
      <c r="BN8" s="61" t="s">
        <v>129</v>
      </c>
    </row>
    <row r="9" s="2" customFormat="1" ht="11.25" customHeight="1">
      <c r="BN9" s="62" t="s">
        <v>130</v>
      </c>
    </row>
    <row r="10" s="2" customFormat="1" ht="11.25" customHeight="1">
      <c r="BN10" s="61" t="s">
        <v>131</v>
      </c>
    </row>
    <row r="11" s="2" customFormat="1" ht="11.25" customHeight="1">
      <c r="BN11" s="19" t="s">
        <v>170</v>
      </c>
    </row>
    <row r="12" ht="15">
      <c r="N12" s="2"/>
    </row>
    <row r="13" spans="59:108" ht="15">
      <c r="BG13" s="85" t="s">
        <v>16</v>
      </c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</row>
    <row r="14" spans="59:108" ht="15">
      <c r="BG14" s="88" t="s">
        <v>175</v>
      </c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</row>
    <row r="15" spans="59:108" s="2" customFormat="1" ht="12.75" customHeight="1">
      <c r="BG15" s="84" t="s">
        <v>50</v>
      </c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</row>
    <row r="16" spans="59:108" ht="15"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89" t="s">
        <v>176</v>
      </c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</row>
    <row r="17" spans="59:108" s="2" customFormat="1" ht="12.75" customHeight="1">
      <c r="BG17" s="72" t="s">
        <v>14</v>
      </c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 t="s">
        <v>15</v>
      </c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9" spans="74:103" ht="15">
      <c r="BV19" s="11"/>
      <c r="BW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0"/>
      <c r="CT19" s="10"/>
      <c r="CU19" s="10"/>
      <c r="CV19" s="10"/>
      <c r="CW19" s="15"/>
      <c r="CX19" s="15"/>
      <c r="CY19" s="15"/>
    </row>
    <row r="20" spans="1:108" ht="16.5">
      <c r="A20" s="74" t="s">
        <v>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</row>
    <row r="21" spans="36:58" s="3" customFormat="1" ht="14.25">
      <c r="AJ21" s="9"/>
      <c r="AM21" s="9"/>
      <c r="AV21" s="18"/>
      <c r="AW21" s="18"/>
      <c r="AX21" s="18"/>
      <c r="BA21" s="18" t="s">
        <v>72</v>
      </c>
      <c r="BB21" s="90" t="s">
        <v>160</v>
      </c>
      <c r="BC21" s="90"/>
      <c r="BD21" s="90"/>
      <c r="BE21" s="90"/>
      <c r="BF21" s="3" t="s">
        <v>5</v>
      </c>
    </row>
    <row r="22" ht="15">
      <c r="AE22" s="3" t="s">
        <v>171</v>
      </c>
    </row>
    <row r="23" spans="93:108" s="2" customFormat="1" ht="12">
      <c r="CO23" s="91" t="s">
        <v>17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78:108" s="8" customFormat="1" ht="12.75">
      <c r="BZ24" s="59" t="s">
        <v>51</v>
      </c>
      <c r="CA24" s="2"/>
      <c r="CO24" s="66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8:108" s="8" customFormat="1" ht="14.25">
      <c r="R25" s="3"/>
      <c r="S25" s="5" t="s">
        <v>2</v>
      </c>
      <c r="T25" s="75" t="s">
        <v>177</v>
      </c>
      <c r="U25" s="75"/>
      <c r="V25" s="75"/>
      <c r="W25" s="75"/>
      <c r="X25" s="3" t="s">
        <v>2</v>
      </c>
      <c r="Y25" s="3"/>
      <c r="Z25" s="3"/>
      <c r="AA25" s="75" t="s">
        <v>178</v>
      </c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86">
        <v>20</v>
      </c>
      <c r="AT25" s="86"/>
      <c r="AU25" s="86"/>
      <c r="AV25" s="86"/>
      <c r="AW25" s="87" t="s">
        <v>160</v>
      </c>
      <c r="AX25" s="87"/>
      <c r="AY25" s="87"/>
      <c r="AZ25" s="87"/>
      <c r="BA25" s="3" t="s">
        <v>3</v>
      </c>
      <c r="BB25" s="3"/>
      <c r="BC25" s="3"/>
      <c r="BY25" s="20"/>
      <c r="BZ25" s="28" t="s">
        <v>18</v>
      </c>
      <c r="CA25" s="2"/>
      <c r="CO25" s="66" t="s">
        <v>179</v>
      </c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77:108" s="8" customFormat="1" ht="12.75">
      <c r="BY26" s="20"/>
      <c r="BZ26" s="12"/>
      <c r="CA26" s="2"/>
      <c r="CO26" s="66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77:108" s="8" customFormat="1" ht="12.75">
      <c r="BY27" s="20"/>
      <c r="BZ27" s="12"/>
      <c r="CA27" s="2"/>
      <c r="CO27" s="66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s="27" customFormat="1" ht="12.75" customHeight="1">
      <c r="A28" s="27" t="s">
        <v>142</v>
      </c>
      <c r="AM28" s="83" t="s">
        <v>143</v>
      </c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Z28" s="27" t="s">
        <v>19</v>
      </c>
      <c r="CA28" s="28"/>
      <c r="CO28" s="66" t="s">
        <v>144</v>
      </c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s="27" customFormat="1" ht="12.75" customHeight="1">
      <c r="A29" s="27" t="s">
        <v>74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2"/>
      <c r="V29" s="23"/>
      <c r="W29" s="23"/>
      <c r="X29" s="23"/>
      <c r="Y29" s="23"/>
      <c r="Z29" s="56"/>
      <c r="AA29" s="56"/>
      <c r="AB29" s="56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Z29" s="28"/>
      <c r="CA29" s="28"/>
      <c r="CO29" s="66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s="27" customFormat="1" ht="12.75" customHeight="1">
      <c r="A30" s="27" t="s">
        <v>75</v>
      </c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Z30" s="28"/>
      <c r="CA30" s="28"/>
      <c r="CO30" s="66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44:108" s="8" customFormat="1" ht="21" customHeight="1"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Y31" s="20"/>
      <c r="BZ31" s="12"/>
      <c r="CA31" s="2"/>
      <c r="CO31" s="93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5"/>
    </row>
    <row r="32" spans="1:108" s="52" customFormat="1" ht="32.25" customHeight="1">
      <c r="A32" s="52" t="s">
        <v>76</v>
      </c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CA32" s="54"/>
      <c r="CO32" s="78" t="s">
        <v>145</v>
      </c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</row>
    <row r="33" spans="1:108" s="52" customFormat="1" ht="21" customHeight="1">
      <c r="A33" s="50" t="s">
        <v>21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Z33" s="53" t="s">
        <v>20</v>
      </c>
      <c r="CA33" s="54"/>
      <c r="CO33" s="69" t="s">
        <v>73</v>
      </c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1"/>
    </row>
    <row r="34" spans="1:108" s="27" customFormat="1" ht="12.75" customHeight="1">
      <c r="A34" s="25" t="s">
        <v>77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81" t="s">
        <v>146</v>
      </c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</row>
    <row r="35" spans="1:108" s="27" customFormat="1" ht="12.75" customHeight="1">
      <c r="A35" s="25" t="s">
        <v>79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</row>
    <row r="36" spans="1:108" s="27" customFormat="1" ht="12.75" customHeight="1">
      <c r="A36" s="25" t="s">
        <v>78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40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</row>
    <row r="37" spans="1:108" s="8" customFormat="1" ht="6" customHeight="1">
      <c r="A37" s="24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40"/>
      <c r="AN37" s="40"/>
      <c r="AO37" s="40"/>
      <c r="AP37" s="43"/>
      <c r="AQ37" s="21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43"/>
      <c r="BU37" s="43"/>
      <c r="BV37" s="43"/>
      <c r="BW37" s="43"/>
      <c r="BX37" s="43"/>
      <c r="BY37" s="43"/>
      <c r="BZ37" s="44"/>
      <c r="CA37" s="45"/>
      <c r="CB37" s="43"/>
      <c r="CC37" s="43"/>
      <c r="CD37" s="43"/>
      <c r="CE37" s="43"/>
      <c r="CF37" s="43"/>
      <c r="CG37" s="43"/>
      <c r="CH37" s="43"/>
      <c r="CI37" s="21"/>
      <c r="CJ37" s="21"/>
      <c r="CK37" s="21"/>
      <c r="CL37" s="21"/>
      <c r="CM37" s="21"/>
      <c r="CN37" s="21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</row>
    <row r="38" spans="1:92" s="8" customFormat="1" ht="12.75" customHeight="1">
      <c r="A38" s="8" t="s">
        <v>80</v>
      </c>
      <c r="AM38" s="83" t="s">
        <v>147</v>
      </c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</row>
    <row r="39" spans="1:92" s="8" customFormat="1" ht="12.75">
      <c r="A39" s="8" t="s">
        <v>81</v>
      </c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</row>
    <row r="40" spans="1:92" s="8" customFormat="1" ht="12.75" customHeight="1">
      <c r="A40" s="8" t="s">
        <v>82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</row>
    <row r="41" ht="15" customHeight="1"/>
    <row r="42" spans="1:108" s="3" customFormat="1" ht="14.25">
      <c r="A42" s="77" t="s">
        <v>172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s="3" customFormat="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15">
      <c r="A44" s="65" t="s">
        <v>173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</row>
    <row r="45" spans="1:108" ht="36" customHeight="1">
      <c r="A45" s="76" t="s">
        <v>165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</row>
    <row r="46" spans="1:108" ht="15">
      <c r="A46" s="65" t="s">
        <v>174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</row>
    <row r="47" spans="1:108" ht="170.25" customHeight="1">
      <c r="A47" s="76" t="s">
        <v>166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</row>
    <row r="48" spans="1:108" s="3" customFormat="1" ht="21" customHeight="1">
      <c r="A48" s="9" t="s">
        <v>83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</row>
    <row r="49" spans="1:108" ht="191.25" customHeight="1">
      <c r="A49" s="76" t="s">
        <v>167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</row>
    <row r="50" ht="3" customHeight="1"/>
  </sheetData>
  <sheetProtection/>
  <mergeCells count="36">
    <mergeCell ref="CO26:DD26"/>
    <mergeCell ref="CO27:DD27"/>
    <mergeCell ref="CO28:DD28"/>
    <mergeCell ref="AM28:BW30"/>
    <mergeCell ref="AM32:BW32"/>
    <mergeCell ref="AA25:AR25"/>
    <mergeCell ref="CO31:DD31"/>
    <mergeCell ref="BG15:DD15"/>
    <mergeCell ref="BG13:DD13"/>
    <mergeCell ref="AS25:AV25"/>
    <mergeCell ref="AW25:AZ25"/>
    <mergeCell ref="BG14:DD14"/>
    <mergeCell ref="BZ16:DD16"/>
    <mergeCell ref="BB21:BE21"/>
    <mergeCell ref="CO23:DD23"/>
    <mergeCell ref="CO24:DD24"/>
    <mergeCell ref="T25:W25"/>
    <mergeCell ref="A49:DD49"/>
    <mergeCell ref="A47:DD47"/>
    <mergeCell ref="A42:DD42"/>
    <mergeCell ref="CO25:DD25"/>
    <mergeCell ref="CO32:DD32"/>
    <mergeCell ref="AM34:CN36"/>
    <mergeCell ref="A44:DD44"/>
    <mergeCell ref="AM38:CN40"/>
    <mergeCell ref="A45:DD45"/>
    <mergeCell ref="BN2:DD2"/>
    <mergeCell ref="BN3:DD3"/>
    <mergeCell ref="A46:DD46"/>
    <mergeCell ref="CO29:DD29"/>
    <mergeCell ref="CO30:DD30"/>
    <mergeCell ref="CO33:DD33"/>
    <mergeCell ref="BZ17:DD17"/>
    <mergeCell ref="BG16:BY16"/>
    <mergeCell ref="BG17:BY17"/>
    <mergeCell ref="A20:DD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67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9.75" customHeight="1"/>
    <row r="4" spans="1:108" s="8" customFormat="1" ht="12.75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6"/>
      <c r="BU4" s="124" t="s">
        <v>6</v>
      </c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s="49" customFormat="1" ht="15" customHeight="1">
      <c r="A5" s="48"/>
      <c r="B5" s="112" t="s">
        <v>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3"/>
      <c r="BU5" s="103">
        <f>SUM(BU7+BU13)</f>
        <v>4430644.75</v>
      </c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5"/>
    </row>
    <row r="6" spans="1:108" ht="13.5" customHeight="1">
      <c r="A6" s="29"/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5"/>
      <c r="BU6" s="106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8"/>
    </row>
    <row r="7" spans="1:108" ht="27.75" customHeight="1">
      <c r="A7" s="34"/>
      <c r="B7" s="96" t="s">
        <v>22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7"/>
      <c r="BU7" s="106">
        <f>SUM(BU9:DD12)</f>
        <v>3400781</v>
      </c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8"/>
    </row>
    <row r="8" spans="1:108" ht="13.5" customHeight="1">
      <c r="A8" s="33"/>
      <c r="B8" s="101" t="s">
        <v>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2"/>
      <c r="BU8" s="106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ht="39.75" customHeight="1">
      <c r="A9" s="34"/>
      <c r="B9" s="96" t="s">
        <v>84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7"/>
      <c r="BU9" s="121">
        <v>3400781</v>
      </c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ht="39.75" customHeight="1">
      <c r="A10" s="34"/>
      <c r="B10" s="96" t="s">
        <v>85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7"/>
      <c r="BU10" s="98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ht="39.75" customHeight="1">
      <c r="A11" s="34"/>
      <c r="B11" s="96" t="s">
        <v>135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7"/>
      <c r="BU11" s="98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s="8" customFormat="1" ht="13.5" customHeight="1">
      <c r="A12" s="34"/>
      <c r="B12" s="96" t="s">
        <v>136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7"/>
      <c r="BU12" s="98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ht="27.75" customHeight="1">
      <c r="A13" s="34"/>
      <c r="B13" s="96" t="s">
        <v>23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7"/>
      <c r="BU13" s="98">
        <v>1029863.75</v>
      </c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ht="13.5" customHeight="1">
      <c r="A14" s="41"/>
      <c r="B14" s="101" t="s">
        <v>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2"/>
      <c r="BU14" s="98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100"/>
    </row>
    <row r="15" spans="1:108" s="8" customFormat="1" ht="13.5" customHeight="1">
      <c r="A15" s="34"/>
      <c r="B15" s="96" t="s">
        <v>31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7"/>
      <c r="BU15" s="121">
        <v>867418.47</v>
      </c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8" customFormat="1" ht="13.5" customHeight="1">
      <c r="A16" s="34"/>
      <c r="B16" s="96" t="s">
        <v>32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7"/>
      <c r="BU16" s="121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49" customFormat="1" ht="15" customHeight="1">
      <c r="A17" s="48"/>
      <c r="B17" s="112" t="s">
        <v>132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3"/>
      <c r="BU17" s="116">
        <f>BU19+BU20+BU32</f>
        <v>0</v>
      </c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ht="13.5" customHeight="1">
      <c r="A18" s="29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5"/>
      <c r="BU18" s="98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1:108" s="8" customFormat="1" ht="27.75" customHeight="1">
      <c r="A19" s="32"/>
      <c r="B19" s="119" t="s">
        <v>86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  <c r="BU19" s="109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s="8" customFormat="1" ht="27.75" customHeight="1">
      <c r="A20" s="34"/>
      <c r="B20" s="96" t="s">
        <v>87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7"/>
      <c r="BU20" s="109">
        <f>SUM(BU22:DD31)</f>
        <v>0</v>
      </c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s="8" customFormat="1" ht="13.5" customHeight="1">
      <c r="A21" s="35"/>
      <c r="B21" s="101" t="s">
        <v>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109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s="8" customFormat="1" ht="13.5" customHeight="1">
      <c r="A22" s="34"/>
      <c r="B22" s="96" t="s">
        <v>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7"/>
      <c r="BU22" s="98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s="8" customFormat="1" ht="13.5" customHeight="1">
      <c r="A23" s="34"/>
      <c r="B23" s="96" t="s">
        <v>10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7"/>
      <c r="BU23" s="98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1:108" s="8" customFormat="1" ht="13.5" customHeight="1">
      <c r="A24" s="34"/>
      <c r="B24" s="96" t="s">
        <v>88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7"/>
      <c r="BU24" s="98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</row>
    <row r="25" spans="1:108" s="8" customFormat="1" ht="13.5" customHeight="1">
      <c r="A25" s="34"/>
      <c r="B25" s="96" t="s">
        <v>11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7"/>
      <c r="BU25" s="98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s="8" customFormat="1" ht="13.5" customHeight="1">
      <c r="A26" s="34"/>
      <c r="B26" s="96" t="s">
        <v>12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7"/>
      <c r="BU26" s="98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100"/>
    </row>
    <row r="27" spans="1:108" s="8" customFormat="1" ht="13.5" customHeight="1">
      <c r="A27" s="34"/>
      <c r="B27" s="96" t="s">
        <v>13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7"/>
      <c r="BU27" s="98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8" customFormat="1" ht="13.5" customHeight="1">
      <c r="A28" s="34"/>
      <c r="B28" s="96" t="s">
        <v>89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7"/>
      <c r="BU28" s="98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100"/>
    </row>
    <row r="29" spans="1:108" s="8" customFormat="1" ht="13.5" customHeight="1">
      <c r="A29" s="34"/>
      <c r="B29" s="96" t="s">
        <v>138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7"/>
      <c r="BU29" s="98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s="8" customFormat="1" ht="13.5" customHeight="1">
      <c r="A30" s="34"/>
      <c r="B30" s="96" t="s">
        <v>90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7"/>
      <c r="BU30" s="98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s="8" customFormat="1" ht="13.5" customHeight="1">
      <c r="A31" s="34"/>
      <c r="B31" s="96" t="s">
        <v>91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7"/>
      <c r="BU31" s="98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s="8" customFormat="1" ht="27.75" customHeight="1">
      <c r="A32" s="34"/>
      <c r="B32" s="96" t="s">
        <v>92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7"/>
      <c r="BU32" s="98">
        <f>SUM(BU34:DD43)</f>
        <v>0</v>
      </c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</row>
    <row r="33" spans="1:108" s="8" customFormat="1" ht="13.5" customHeight="1">
      <c r="A33" s="35"/>
      <c r="B33" s="101" t="s">
        <v>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2"/>
      <c r="BU33" s="98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s="8" customFormat="1" ht="13.5" customHeight="1">
      <c r="A34" s="34"/>
      <c r="B34" s="96" t="s">
        <v>93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7"/>
      <c r="BU34" s="98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</row>
    <row r="35" spans="1:108" s="8" customFormat="1" ht="13.5" customHeight="1">
      <c r="A35" s="34"/>
      <c r="B35" s="96" t="s">
        <v>94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7"/>
      <c r="BU35" s="98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</row>
    <row r="36" spans="1:108" s="8" customFormat="1" ht="13.5" customHeight="1">
      <c r="A36" s="34"/>
      <c r="B36" s="96" t="s">
        <v>88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7"/>
      <c r="BU36" s="98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100"/>
    </row>
    <row r="37" spans="1:108" s="8" customFormat="1" ht="13.5" customHeight="1">
      <c r="A37" s="34"/>
      <c r="B37" s="96" t="s">
        <v>95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7"/>
      <c r="BU37" s="98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</row>
    <row r="38" spans="1:108" s="8" customFormat="1" ht="13.5" customHeight="1">
      <c r="A38" s="34"/>
      <c r="B38" s="96" t="s">
        <v>96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7"/>
      <c r="BU38" s="98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s="8" customFormat="1" ht="13.5" customHeight="1">
      <c r="A39" s="34"/>
      <c r="B39" s="96" t="s">
        <v>97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7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s="8" customFormat="1" ht="13.5" customHeight="1">
      <c r="A40" s="34"/>
      <c r="B40" s="96" t="s">
        <v>98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7"/>
      <c r="BU40" s="98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s="8" customFormat="1" ht="13.5" customHeight="1">
      <c r="A41" s="34"/>
      <c r="B41" s="96" t="s">
        <v>137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7"/>
      <c r="BU41" s="98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s="8" customFormat="1" ht="13.5" customHeight="1">
      <c r="A42" s="34"/>
      <c r="B42" s="96" t="s">
        <v>99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7"/>
      <c r="BU42" s="98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s="8" customFormat="1" ht="13.5" customHeight="1">
      <c r="A43" s="34"/>
      <c r="B43" s="96" t="s">
        <v>100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7"/>
      <c r="BU43" s="98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 s="49" customFormat="1" ht="15" customHeight="1">
      <c r="A44" s="48"/>
      <c r="B44" s="112" t="s">
        <v>133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3"/>
      <c r="BU44" s="116">
        <f>BU46+BU47+BU62</f>
        <v>0</v>
      </c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8"/>
    </row>
    <row r="45" spans="1:108" ht="13.5" customHeight="1">
      <c r="A45" s="36"/>
      <c r="B45" s="114" t="s">
        <v>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5"/>
      <c r="BU45" s="98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s="8" customFormat="1" ht="13.5" customHeight="1">
      <c r="A46" s="34"/>
      <c r="B46" s="96" t="s">
        <v>101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7"/>
      <c r="BU46" s="98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</row>
    <row r="47" spans="1:108" s="8" customFormat="1" ht="27.75" customHeight="1">
      <c r="A47" s="34"/>
      <c r="B47" s="96" t="s">
        <v>102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7"/>
      <c r="BU47" s="98">
        <f>SUM(BU49:DD61)</f>
        <v>0</v>
      </c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</row>
    <row r="48" spans="1:108" s="8" customFormat="1" ht="13.5" customHeight="1">
      <c r="A48" s="35"/>
      <c r="B48" s="101" t="s">
        <v>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2"/>
      <c r="BU48" s="109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s="8" customFormat="1" ht="13.5" customHeight="1">
      <c r="A49" s="34"/>
      <c r="B49" s="96" t="s">
        <v>109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7"/>
      <c r="BU49" s="98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s="8" customFormat="1" ht="13.5" customHeight="1">
      <c r="A50" s="34"/>
      <c r="B50" s="96" t="s">
        <v>52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7"/>
      <c r="BU50" s="98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</row>
    <row r="51" spans="1:108" s="8" customFormat="1" ht="13.5" customHeight="1">
      <c r="A51" s="34"/>
      <c r="B51" s="96" t="s">
        <v>53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7"/>
      <c r="BU51" s="98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100"/>
    </row>
    <row r="52" spans="1:108" s="8" customFormat="1" ht="13.5" customHeight="1">
      <c r="A52" s="34"/>
      <c r="B52" s="96" t="s">
        <v>54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7"/>
      <c r="BU52" s="98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100"/>
    </row>
    <row r="53" spans="1:108" s="8" customFormat="1" ht="13.5" customHeight="1">
      <c r="A53" s="34"/>
      <c r="B53" s="96" t="s">
        <v>55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7"/>
      <c r="BU53" s="98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s="8" customFormat="1" ht="13.5" customHeight="1">
      <c r="A54" s="34"/>
      <c r="B54" s="96" t="s">
        <v>56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7"/>
      <c r="BU54" s="98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</row>
    <row r="55" spans="1:108" s="8" customFormat="1" ht="13.5" customHeight="1">
      <c r="A55" s="34"/>
      <c r="B55" s="96" t="s">
        <v>57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7"/>
      <c r="BU55" s="98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s="8" customFormat="1" ht="13.5" customHeight="1">
      <c r="A56" s="34"/>
      <c r="B56" s="96" t="s">
        <v>103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7"/>
      <c r="BU56" s="98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s="8" customFormat="1" ht="13.5" customHeight="1">
      <c r="A57" s="34"/>
      <c r="B57" s="96" t="s">
        <v>140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7"/>
      <c r="BU57" s="98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s="8" customFormat="1" ht="13.5" customHeight="1">
      <c r="A58" s="34"/>
      <c r="B58" s="96" t="s">
        <v>104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7"/>
      <c r="BU58" s="98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s="8" customFormat="1" ht="13.5" customHeight="1">
      <c r="A59" s="34"/>
      <c r="B59" s="96" t="s">
        <v>105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7"/>
      <c r="BU59" s="98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s="8" customFormat="1" ht="13.5" customHeight="1">
      <c r="A60" s="34"/>
      <c r="B60" s="96" t="s">
        <v>106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7"/>
      <c r="BU60" s="98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s="8" customFormat="1" ht="13.5" customHeight="1">
      <c r="A61" s="34"/>
      <c r="B61" s="96" t="s">
        <v>107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7"/>
      <c r="BU61" s="98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s="8" customFormat="1" ht="39.75" customHeight="1">
      <c r="A62" s="34"/>
      <c r="B62" s="96" t="s">
        <v>108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7"/>
      <c r="BU62" s="98">
        <f>SUM(BU64:DD76)</f>
        <v>0</v>
      </c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100"/>
    </row>
    <row r="63" spans="1:108" s="8" customFormat="1" ht="13.5" customHeight="1">
      <c r="A63" s="42"/>
      <c r="B63" s="101" t="s">
        <v>8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2"/>
      <c r="BU63" s="98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</row>
    <row r="64" spans="1:108" s="8" customFormat="1" ht="13.5" customHeight="1">
      <c r="A64" s="34"/>
      <c r="B64" s="96" t="s">
        <v>110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7"/>
      <c r="BU64" s="98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s="8" customFormat="1" ht="13.5" customHeight="1">
      <c r="A65" s="34"/>
      <c r="B65" s="96" t="s">
        <v>58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7"/>
      <c r="BU65" s="98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</row>
    <row r="66" spans="1:108" s="8" customFormat="1" ht="13.5" customHeight="1">
      <c r="A66" s="34"/>
      <c r="B66" s="96" t="s">
        <v>59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7"/>
      <c r="BU66" s="98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100"/>
    </row>
    <row r="67" spans="1:108" s="8" customFormat="1" ht="13.5" customHeight="1">
      <c r="A67" s="34"/>
      <c r="B67" s="96" t="s">
        <v>60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7"/>
      <c r="BU67" s="98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100"/>
    </row>
    <row r="68" spans="1:108" s="8" customFormat="1" ht="13.5" customHeight="1">
      <c r="A68" s="34"/>
      <c r="B68" s="96" t="s">
        <v>61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7"/>
      <c r="BU68" s="98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100"/>
    </row>
    <row r="69" spans="1:108" s="8" customFormat="1" ht="13.5" customHeight="1">
      <c r="A69" s="34"/>
      <c r="B69" s="96" t="s">
        <v>62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7"/>
      <c r="BU69" s="98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100"/>
    </row>
    <row r="70" spans="1:108" s="8" customFormat="1" ht="13.5" customHeight="1">
      <c r="A70" s="34"/>
      <c r="B70" s="96" t="s">
        <v>63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7"/>
      <c r="BU70" s="98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100"/>
    </row>
    <row r="71" spans="1:108" s="8" customFormat="1" ht="13.5" customHeight="1">
      <c r="A71" s="34"/>
      <c r="B71" s="96" t="s">
        <v>111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7"/>
      <c r="BU71" s="98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100"/>
    </row>
    <row r="72" spans="1:108" s="8" customFormat="1" ht="13.5" customHeight="1">
      <c r="A72" s="34"/>
      <c r="B72" s="96" t="s">
        <v>141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7"/>
      <c r="BU72" s="98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100"/>
    </row>
    <row r="73" spans="1:108" s="8" customFormat="1" ht="13.5" customHeight="1">
      <c r="A73" s="34"/>
      <c r="B73" s="96" t="s">
        <v>112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7"/>
      <c r="BU73" s="98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100"/>
    </row>
    <row r="74" spans="1:108" s="8" customFormat="1" ht="13.5" customHeight="1">
      <c r="A74" s="34"/>
      <c r="B74" s="96" t="s">
        <v>113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7"/>
      <c r="BU74" s="98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100"/>
    </row>
    <row r="75" spans="1:108" s="8" customFormat="1" ht="13.5" customHeight="1">
      <c r="A75" s="34"/>
      <c r="B75" s="96" t="s">
        <v>114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7"/>
      <c r="BU75" s="98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100"/>
    </row>
    <row r="76" spans="1:108" s="8" customFormat="1" ht="13.5" customHeight="1">
      <c r="A76" s="34"/>
      <c r="B76" s="96" t="s">
        <v>115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7"/>
      <c r="BU76" s="98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100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80"/>
  <sheetViews>
    <sheetView tabSelected="1" view="pageBreakPreview" zoomScaleSheetLayoutView="100" zoomScalePageLayoutView="0" workbookViewId="0" topLeftCell="A22">
      <selection activeCell="BI24" sqref="BI24:BZ2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 customHeight="1">
      <c r="A2" s="151" t="s">
        <v>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1:78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55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7"/>
      <c r="AR4" s="155" t="s">
        <v>139</v>
      </c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7"/>
      <c r="BI4" s="155" t="s">
        <v>161</v>
      </c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7"/>
      <c r="CA4" s="152" t="s">
        <v>162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4"/>
    </row>
    <row r="5" spans="1:108" s="8" customFormat="1" ht="92.25" customHeight="1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60"/>
      <c r="AR5" s="158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60"/>
      <c r="BI5" s="158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60"/>
      <c r="CA5" s="153">
        <v>2017</v>
      </c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4"/>
      <c r="CP5" s="153">
        <v>2018</v>
      </c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4"/>
    </row>
    <row r="6" spans="1:108" s="8" customFormat="1" ht="27.75" customHeight="1">
      <c r="A6" s="30"/>
      <c r="B6" s="96" t="s">
        <v>64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127" t="s">
        <v>24</v>
      </c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9"/>
      <c r="BI6" s="98">
        <v>112560.3</v>
      </c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100"/>
      <c r="CA6" s="98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00"/>
      <c r="CP6" s="98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s="25" customFormat="1" ht="15" customHeight="1">
      <c r="A7" s="30"/>
      <c r="B7" s="112" t="s">
        <v>25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3"/>
      <c r="AR7" s="161" t="s">
        <v>24</v>
      </c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3"/>
      <c r="BI7" s="116">
        <f>BI9+BI10+BI11+BI20</f>
        <v>8432862</v>
      </c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8"/>
      <c r="CA7" s="116">
        <f>CA9+CA20</f>
        <v>8347430</v>
      </c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8"/>
      <c r="CP7" s="116">
        <f>CP9+CP20</f>
        <v>8347430</v>
      </c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8"/>
    </row>
    <row r="8" spans="1:108" s="25" customFormat="1" ht="12.75">
      <c r="A8" s="30"/>
      <c r="B8" s="96" t="s">
        <v>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R8" s="127" t="s">
        <v>24</v>
      </c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9"/>
      <c r="BI8" s="98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100"/>
      <c r="CA8" s="98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100"/>
      <c r="CP8" s="98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s="25" customFormat="1" ht="27" customHeight="1">
      <c r="A9" s="30"/>
      <c r="B9" s="96" t="s">
        <v>159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/>
      <c r="AR9" s="127" t="s">
        <v>24</v>
      </c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9"/>
      <c r="BI9" s="98">
        <v>8231260</v>
      </c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100"/>
      <c r="CA9" s="98">
        <v>8339430</v>
      </c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100"/>
      <c r="CP9" s="98">
        <v>8339430</v>
      </c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</row>
    <row r="10" spans="1:108" s="25" customFormat="1" ht="27" customHeight="1">
      <c r="A10" s="143" t="s">
        <v>158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5"/>
      <c r="AR10" s="127" t="s">
        <v>24</v>
      </c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9"/>
      <c r="BI10" s="98">
        <v>69602</v>
      </c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100"/>
      <c r="CA10" s="98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100"/>
      <c r="CP10" s="98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100"/>
    </row>
    <row r="11" spans="1:108" s="25" customFormat="1" ht="13.5" customHeight="1">
      <c r="A11" s="30"/>
      <c r="B11" s="96" t="s">
        <v>116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127" t="s">
        <v>24</v>
      </c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9"/>
      <c r="BI11" s="98">
        <v>124000</v>
      </c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100"/>
      <c r="CA11" s="98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100"/>
      <c r="CP11" s="98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100"/>
    </row>
    <row r="12" spans="1:108" s="25" customFormat="1" ht="13.5" customHeight="1">
      <c r="A12" s="30"/>
      <c r="B12" s="96" t="s">
        <v>117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127" t="s">
        <v>24</v>
      </c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9"/>
      <c r="BI12" s="98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100"/>
      <c r="CA12" s="98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100"/>
      <c r="CP12" s="98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100"/>
    </row>
    <row r="13" spans="1:108" s="25" customFormat="1" ht="13.5" customHeight="1">
      <c r="A13" s="30"/>
      <c r="B13" s="96" t="s">
        <v>34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7"/>
      <c r="AR13" s="127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9"/>
      <c r="BI13" s="98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100"/>
      <c r="CA13" s="98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100"/>
      <c r="CP13" s="98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100"/>
    </row>
    <row r="14" spans="1:108" s="25" customFormat="1" ht="66.75" customHeight="1">
      <c r="A14" s="31"/>
      <c r="B14" s="119" t="s">
        <v>118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  <c r="AR14" s="166" t="s">
        <v>24</v>
      </c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8"/>
      <c r="BI14" s="109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1"/>
      <c r="CA14" s="109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1"/>
      <c r="CP14" s="109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1:108" s="25" customFormat="1" ht="13.5" customHeight="1">
      <c r="A15" s="30"/>
      <c r="B15" s="96" t="s">
        <v>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127" t="s">
        <v>24</v>
      </c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9"/>
      <c r="BI15" s="98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100"/>
      <c r="CA15" s="98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98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100"/>
    </row>
    <row r="16" spans="1:108" s="25" customFormat="1" ht="13.5" customHeight="1">
      <c r="A16" s="30"/>
      <c r="B16" s="96" t="s">
        <v>35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  <c r="AR16" s="127" t="s">
        <v>24</v>
      </c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9"/>
      <c r="BI16" s="98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100"/>
      <c r="CA16" s="98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100"/>
      <c r="CP16" s="98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s="25" customFormat="1" ht="13.5" customHeight="1">
      <c r="A17" s="30"/>
      <c r="B17" s="96" t="s">
        <v>36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7"/>
      <c r="AR17" s="127" t="s">
        <v>24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9"/>
      <c r="BI17" s="98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100"/>
      <c r="CA17" s="98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100"/>
      <c r="CP17" s="98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</row>
    <row r="18" spans="1:108" s="25" customFormat="1" ht="13.5" customHeight="1">
      <c r="A18" s="30"/>
      <c r="B18" s="96" t="s">
        <v>119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127" t="s">
        <v>24</v>
      </c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9"/>
      <c r="BI18" s="98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100"/>
      <c r="CA18" s="98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100"/>
      <c r="CP18" s="98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1:108" s="25" customFormat="1" ht="12.75">
      <c r="A19" s="3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7"/>
      <c r="AR19" s="127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9"/>
      <c r="BI19" s="98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100"/>
      <c r="CA19" s="98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100"/>
      <c r="CP19" s="98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s="25" customFormat="1" ht="27.75" customHeight="1">
      <c r="A20" s="30"/>
      <c r="B20" s="96" t="s">
        <v>120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  <c r="AR20" s="127" t="s">
        <v>24</v>
      </c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9"/>
      <c r="BI20" s="98">
        <v>8000</v>
      </c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100"/>
      <c r="CA20" s="98">
        <v>8000</v>
      </c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100"/>
      <c r="CP20" s="98">
        <v>8000</v>
      </c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s="25" customFormat="1" ht="12.75">
      <c r="A21" s="30"/>
      <c r="B21" s="96" t="s">
        <v>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127" t="s">
        <v>24</v>
      </c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9"/>
      <c r="BI21" s="98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100"/>
      <c r="CA21" s="98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100"/>
      <c r="CP21" s="98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s="25" customFormat="1" ht="12.75">
      <c r="A22" s="30"/>
      <c r="B22" s="96" t="s">
        <v>121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7"/>
      <c r="AR22" s="127" t="s">
        <v>24</v>
      </c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9"/>
      <c r="BI22" s="98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100"/>
      <c r="CA22" s="98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100"/>
      <c r="CP22" s="98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s="25" customFormat="1" ht="27.75" customHeight="1">
      <c r="A23" s="30"/>
      <c r="B23" s="96" t="s">
        <v>65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7"/>
      <c r="AR23" s="127" t="s">
        <v>24</v>
      </c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9"/>
      <c r="BI23" s="98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100"/>
      <c r="CA23" s="98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100"/>
      <c r="CP23" s="98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100"/>
    </row>
    <row r="24" spans="1:108" s="47" customFormat="1" ht="15" customHeight="1">
      <c r="A24" s="46"/>
      <c r="B24" s="112" t="s">
        <v>26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3"/>
      <c r="AR24" s="161">
        <v>900</v>
      </c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3"/>
      <c r="BI24" s="116">
        <f>BI26+BI36+BI44+BI47+BI51+BI52+BI70</f>
        <v>8545422.3</v>
      </c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8"/>
      <c r="CA24" s="116">
        <f>CA26+CA36+CA44+CA47+CA51+CA52+CA70</f>
        <v>8349430</v>
      </c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8"/>
      <c r="CP24" s="116">
        <f>CP26+CP36+CP44+CP47+CP51+CP52+CP70</f>
        <v>8347430</v>
      </c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s="25" customFormat="1" ht="13.5" customHeight="1">
      <c r="A25" s="30"/>
      <c r="B25" s="96" t="s">
        <v>8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7"/>
      <c r="AR25" s="127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9"/>
      <c r="BI25" s="98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100"/>
      <c r="CA25" s="98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100"/>
      <c r="CP25" s="98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s="25" customFormat="1" ht="27.75" customHeight="1">
      <c r="A26" s="30"/>
      <c r="B26" s="112" t="s">
        <v>37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3"/>
      <c r="AR26" s="161">
        <v>210</v>
      </c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3"/>
      <c r="BI26" s="116">
        <f>BI28+BI32+BI33</f>
        <v>6941677.34</v>
      </c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8"/>
      <c r="CA26" s="116">
        <f>CA28+CA32+CA34</f>
        <v>6765560</v>
      </c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8"/>
      <c r="CP26" s="116">
        <f>CP28+CP32+CP34</f>
        <v>6765560</v>
      </c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</row>
    <row r="27" spans="1:108" s="25" customFormat="1" ht="13.5" customHeight="1">
      <c r="A27" s="30"/>
      <c r="B27" s="96" t="s">
        <v>1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7"/>
      <c r="AR27" s="127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9"/>
      <c r="BI27" s="98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100"/>
      <c r="CA27" s="98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100"/>
      <c r="CP27" s="98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100"/>
    </row>
    <row r="28" spans="1:108" s="25" customFormat="1" ht="13.5" customHeight="1">
      <c r="A28" s="30"/>
      <c r="B28" s="130" t="s">
        <v>155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1"/>
      <c r="AR28" s="132">
        <v>211</v>
      </c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4"/>
      <c r="BI28" s="135">
        <f>BI29+BI30+BI31</f>
        <v>5354873.1</v>
      </c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7"/>
      <c r="CA28" s="135">
        <f>CA29+CA30</f>
        <v>5194900</v>
      </c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7"/>
      <c r="CP28" s="135">
        <f>CP29</f>
        <v>5194900</v>
      </c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7"/>
    </row>
    <row r="29" spans="1:108" s="25" customFormat="1" ht="13.5" customHeight="1">
      <c r="A29" s="30"/>
      <c r="B29" s="96" t="s">
        <v>38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7"/>
      <c r="AR29" s="127">
        <v>211</v>
      </c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9"/>
      <c r="BI29" s="98">
        <v>5194900</v>
      </c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100"/>
      <c r="CA29" s="98">
        <v>5194900</v>
      </c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100"/>
      <c r="CP29" s="98">
        <v>5194900</v>
      </c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100"/>
    </row>
    <row r="30" spans="1:108" s="25" customFormat="1" ht="27.75" customHeight="1">
      <c r="A30" s="30"/>
      <c r="B30" s="96" t="s">
        <v>154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7"/>
      <c r="AR30" s="127">
        <v>211</v>
      </c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9"/>
      <c r="BI30" s="98">
        <v>106515.34</v>
      </c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100"/>
      <c r="CA30" s="98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100"/>
      <c r="CP30" s="98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100"/>
    </row>
    <row r="31" spans="1:108" s="25" customFormat="1" ht="27.75" customHeight="1">
      <c r="A31" s="143" t="s">
        <v>180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5"/>
      <c r="AR31" s="127">
        <v>211</v>
      </c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9"/>
      <c r="BI31" s="98">
        <v>53457.76</v>
      </c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100"/>
      <c r="CA31" s="98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100"/>
      <c r="CP31" s="98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100"/>
    </row>
    <row r="32" spans="1:108" s="25" customFormat="1" ht="13.5" customHeight="1">
      <c r="A32" s="30"/>
      <c r="B32" s="96" t="s">
        <v>39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7"/>
      <c r="AR32" s="127">
        <v>212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98">
        <v>1800</v>
      </c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100"/>
      <c r="CA32" s="98">
        <f>BI32</f>
        <v>1800</v>
      </c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100"/>
      <c r="CP32" s="98">
        <v>1800</v>
      </c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100"/>
    </row>
    <row r="33" spans="1:108" s="25" customFormat="1" ht="27" customHeight="1">
      <c r="A33" s="169" t="s">
        <v>181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1"/>
      <c r="AR33" s="132">
        <v>213</v>
      </c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4"/>
      <c r="BI33" s="135">
        <f>SUM(BI34:BZ35)</f>
        <v>1585004.24</v>
      </c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7"/>
      <c r="CA33" s="98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100"/>
      <c r="CP33" s="98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100"/>
    </row>
    <row r="34" spans="1:108" s="25" customFormat="1" ht="13.5" customHeight="1">
      <c r="A34" s="30"/>
      <c r="B34" s="96" t="s">
        <v>66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7"/>
      <c r="AR34" s="127">
        <v>213</v>
      </c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9"/>
      <c r="BI34" s="98">
        <v>1568860</v>
      </c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100"/>
      <c r="CA34" s="98">
        <f>BI34</f>
        <v>1568860</v>
      </c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100"/>
      <c r="CP34" s="98">
        <v>1568860</v>
      </c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100"/>
    </row>
    <row r="35" spans="1:108" s="25" customFormat="1" ht="29.25" customHeight="1">
      <c r="A35" s="30"/>
      <c r="B35" s="96" t="s">
        <v>182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7"/>
      <c r="AR35" s="127">
        <v>213</v>
      </c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9"/>
      <c r="BI35" s="98">
        <v>16144.24</v>
      </c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100"/>
      <c r="CA35" s="98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100"/>
      <c r="CP35" s="98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100"/>
    </row>
    <row r="36" spans="1:108" s="25" customFormat="1" ht="13.5" customHeight="1">
      <c r="A36" s="30"/>
      <c r="B36" s="112" t="s">
        <v>48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3"/>
      <c r="AR36" s="161">
        <v>220</v>
      </c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3"/>
      <c r="BI36" s="116">
        <f>BI38+BI39+BI40+BI41+BI42+BI43</f>
        <v>1020700</v>
      </c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8"/>
      <c r="CA36" s="116">
        <f>SUM(CA38:CO43)</f>
        <v>1055870</v>
      </c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8"/>
      <c r="CP36" s="116">
        <f>SUM(CP38:DD43)</f>
        <v>1055870</v>
      </c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8"/>
    </row>
    <row r="37" spans="1:108" s="25" customFormat="1" ht="13.5" customHeight="1">
      <c r="A37" s="30"/>
      <c r="B37" s="96" t="s">
        <v>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7"/>
      <c r="AR37" s="127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9"/>
      <c r="BI37" s="98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100"/>
      <c r="CA37" s="98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100"/>
      <c r="CP37" s="98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100"/>
    </row>
    <row r="38" spans="1:108" s="25" customFormat="1" ht="13.5" customHeight="1">
      <c r="A38" s="30"/>
      <c r="B38" s="96" t="s">
        <v>40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7"/>
      <c r="AR38" s="127">
        <v>221</v>
      </c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9"/>
      <c r="BI38" s="98">
        <v>27800</v>
      </c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100"/>
      <c r="CA38" s="98">
        <v>33000</v>
      </c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100"/>
      <c r="CP38" s="98">
        <v>33000</v>
      </c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100"/>
    </row>
    <row r="39" spans="1:108" s="25" customFormat="1" ht="13.5" customHeight="1">
      <c r="A39" s="30"/>
      <c r="B39" s="96" t="s">
        <v>41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7"/>
      <c r="AR39" s="127">
        <v>222</v>
      </c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9"/>
      <c r="BI39" s="98">
        <v>50000</v>
      </c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100"/>
      <c r="CA39" s="98">
        <v>50000</v>
      </c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100"/>
      <c r="CP39" s="98">
        <v>50000</v>
      </c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100"/>
    </row>
    <row r="40" spans="1:108" s="25" customFormat="1" ht="13.5" customHeight="1">
      <c r="A40" s="30"/>
      <c r="B40" s="96" t="s">
        <v>42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7"/>
      <c r="AR40" s="127">
        <v>223</v>
      </c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9"/>
      <c r="BI40" s="98">
        <v>420900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100"/>
      <c r="CA40" s="98">
        <v>485370</v>
      </c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100"/>
      <c r="CP40" s="98">
        <v>485370</v>
      </c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100"/>
    </row>
    <row r="41" spans="1:108" s="25" customFormat="1" ht="13.5" customHeight="1">
      <c r="A41" s="30"/>
      <c r="B41" s="96" t="s">
        <v>43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7"/>
      <c r="AR41" s="127">
        <v>224</v>
      </c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9"/>
      <c r="BI41" s="98">
        <f>CA41</f>
        <v>0</v>
      </c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100"/>
      <c r="CA41" s="98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100"/>
      <c r="CP41" s="98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100"/>
    </row>
    <row r="42" spans="1:108" s="25" customFormat="1" ht="13.5" customHeight="1">
      <c r="A42" s="30"/>
      <c r="B42" s="96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7"/>
      <c r="AR42" s="127">
        <v>225</v>
      </c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98">
        <v>261500</v>
      </c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100"/>
      <c r="CA42" s="98">
        <v>250000</v>
      </c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100"/>
      <c r="CP42" s="98">
        <v>250000</v>
      </c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100"/>
    </row>
    <row r="43" spans="1:108" s="25" customFormat="1" ht="13.5" customHeight="1">
      <c r="A43" s="30"/>
      <c r="B43" s="96" t="s">
        <v>45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7"/>
      <c r="AR43" s="127">
        <v>226</v>
      </c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9"/>
      <c r="BI43" s="98">
        <v>260500</v>
      </c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100"/>
      <c r="CA43" s="98">
        <v>237500</v>
      </c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100"/>
      <c r="CP43" s="98">
        <v>237500</v>
      </c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100"/>
    </row>
    <row r="44" spans="1:108" s="25" customFormat="1" ht="27.75" customHeight="1">
      <c r="A44" s="30"/>
      <c r="B44" s="96" t="s">
        <v>49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7"/>
      <c r="AR44" s="127">
        <v>240</v>
      </c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9"/>
      <c r="BI44" s="98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100"/>
      <c r="CA44" s="98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100"/>
      <c r="CP44" s="98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100"/>
    </row>
    <row r="45" spans="1:108" s="25" customFormat="1" ht="13.5" customHeight="1">
      <c r="A45" s="30"/>
      <c r="B45" s="96" t="s">
        <v>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  <c r="AR45" s="127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9"/>
      <c r="BI45" s="98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100"/>
      <c r="CA45" s="98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100"/>
      <c r="CP45" s="98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100"/>
    </row>
    <row r="46" spans="1:108" s="25" customFormat="1" ht="39.75" customHeight="1">
      <c r="A46" s="30"/>
      <c r="B46" s="96" t="s">
        <v>70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7"/>
      <c r="AR46" s="127">
        <v>241</v>
      </c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9"/>
      <c r="BI46" s="98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100"/>
      <c r="CA46" s="98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100"/>
      <c r="CP46" s="98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100"/>
    </row>
    <row r="47" spans="1:108" s="25" customFormat="1" ht="13.5" customHeight="1">
      <c r="A47" s="30"/>
      <c r="B47" s="96" t="s">
        <v>67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7"/>
      <c r="AR47" s="127">
        <v>260</v>
      </c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9"/>
      <c r="BI47" s="98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100"/>
      <c r="CA47" s="98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100"/>
      <c r="CP47" s="98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</row>
    <row r="48" spans="1:108" s="25" customFormat="1" ht="13.5" customHeight="1">
      <c r="A48" s="30"/>
      <c r="B48" s="96" t="s">
        <v>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7"/>
      <c r="AR48" s="127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9"/>
      <c r="BI48" s="98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100"/>
      <c r="CA48" s="98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100"/>
      <c r="CP48" s="98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s="25" customFormat="1" ht="13.5" customHeight="1">
      <c r="A49" s="30"/>
      <c r="B49" s="96" t="s">
        <v>68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7"/>
      <c r="AR49" s="127">
        <v>262</v>
      </c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9"/>
      <c r="BI49" s="98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100"/>
      <c r="CA49" s="98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100"/>
      <c r="CP49" s="98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100"/>
    </row>
    <row r="50" spans="1:108" s="25" customFormat="1" ht="39.75" customHeight="1">
      <c r="A50" s="30"/>
      <c r="B50" s="96" t="s">
        <v>122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7"/>
      <c r="AR50" s="127">
        <v>263</v>
      </c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9"/>
      <c r="BI50" s="98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100"/>
      <c r="CA50" s="98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100"/>
      <c r="CP50" s="98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100"/>
    </row>
    <row r="51" spans="1:108" s="25" customFormat="1" ht="13.5" customHeight="1">
      <c r="A51" s="30"/>
      <c r="B51" s="112" t="s">
        <v>69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3"/>
      <c r="AR51" s="161">
        <v>290</v>
      </c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3"/>
      <c r="BI51" s="116">
        <v>220000</v>
      </c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8"/>
      <c r="CA51" s="116">
        <f>BI51</f>
        <v>220000</v>
      </c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8"/>
      <c r="CP51" s="116">
        <v>218000</v>
      </c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8"/>
    </row>
    <row r="52" spans="1:108" s="25" customFormat="1" ht="13.5" customHeight="1">
      <c r="A52" s="30"/>
      <c r="B52" s="112" t="s">
        <v>27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161">
        <v>300</v>
      </c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3"/>
      <c r="BI52" s="116">
        <f>BI54+BI59</f>
        <v>349000</v>
      </c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8"/>
      <c r="CA52" s="116">
        <f>CA54+CA59</f>
        <v>300000</v>
      </c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8"/>
      <c r="CP52" s="116">
        <f>SUM(CP55:DD59)</f>
        <v>300000</v>
      </c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8"/>
    </row>
    <row r="53" spans="1:108" s="25" customFormat="1" ht="13.5" customHeight="1">
      <c r="A53" s="30"/>
      <c r="B53" s="96" t="s">
        <v>1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7"/>
      <c r="AR53" s="127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9"/>
      <c r="BI53" s="98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100"/>
      <c r="CA53" s="98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100"/>
      <c r="CP53" s="98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s="58" customFormat="1" ht="26.25" customHeight="1">
      <c r="A54" s="57"/>
      <c r="B54" s="130" t="s">
        <v>157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1"/>
      <c r="AR54" s="132">
        <v>310</v>
      </c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4"/>
      <c r="BI54" s="135">
        <f>BI55</f>
        <v>124000</v>
      </c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7"/>
      <c r="CA54" s="135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7"/>
      <c r="CP54" s="135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7"/>
    </row>
    <row r="55" spans="1:108" s="25" customFormat="1" ht="13.5" customHeight="1">
      <c r="A55" s="30"/>
      <c r="B55" s="96" t="s">
        <v>46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7"/>
      <c r="AR55" s="127">
        <v>310</v>
      </c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98">
        <v>124000</v>
      </c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100"/>
      <c r="CA55" s="98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100"/>
      <c r="CP55" s="98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s="25" customFormat="1" ht="30" customHeight="1">
      <c r="A56" s="30"/>
      <c r="B56" s="96" t="s">
        <v>156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7"/>
      <c r="AR56" s="127">
        <v>310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98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100"/>
      <c r="CA56" s="98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100"/>
      <c r="CP56" s="98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s="25" customFormat="1" ht="27.75" customHeight="1">
      <c r="A57" s="30"/>
      <c r="B57" s="96" t="s">
        <v>123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7"/>
      <c r="AR57" s="127">
        <v>320</v>
      </c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9"/>
      <c r="BI57" s="98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100"/>
      <c r="CA57" s="98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100"/>
      <c r="CP57" s="98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s="25" customFormat="1" ht="27.75" customHeight="1">
      <c r="A58" s="30"/>
      <c r="B58" s="96" t="s">
        <v>124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7"/>
      <c r="AR58" s="127">
        <v>330</v>
      </c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9"/>
      <c r="BI58" s="98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100"/>
      <c r="CA58" s="98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100"/>
      <c r="CP58" s="98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s="25" customFormat="1" ht="27.75" customHeight="1">
      <c r="A59" s="30"/>
      <c r="B59" s="96" t="s">
        <v>47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7"/>
      <c r="AR59" s="161">
        <v>340</v>
      </c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3"/>
      <c r="BI59" s="116">
        <v>225000</v>
      </c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8"/>
      <c r="CA59" s="98">
        <v>300000</v>
      </c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100"/>
      <c r="CP59" s="98">
        <v>300000</v>
      </c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s="25" customFormat="1" ht="13.5" customHeight="1">
      <c r="A60" s="30"/>
      <c r="B60" s="96" t="s">
        <v>134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7"/>
      <c r="AR60" s="127">
        <v>500</v>
      </c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9"/>
      <c r="BI60" s="98">
        <v>0</v>
      </c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100"/>
      <c r="CA60" s="98">
        <f>SUM(CA62:CO63)</f>
        <v>0</v>
      </c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100"/>
      <c r="CP60" s="98">
        <f>SUM(CP62:DD63)</f>
        <v>0</v>
      </c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s="25" customFormat="1" ht="13.5" customHeight="1">
      <c r="A61" s="30"/>
      <c r="B61" s="96" t="s">
        <v>1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7"/>
      <c r="AR61" s="127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9"/>
      <c r="BI61" s="98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100"/>
      <c r="CA61" s="98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100"/>
      <c r="CP61" s="98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s="25" customFormat="1" ht="13.5" customHeight="1">
      <c r="A62" s="30"/>
      <c r="B62" s="96" t="s">
        <v>125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7"/>
      <c r="AR62" s="127">
        <v>520</v>
      </c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9"/>
      <c r="BI62" s="98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100"/>
      <c r="CA62" s="98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100"/>
      <c r="CP62" s="98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100"/>
    </row>
    <row r="63" spans="1:108" s="25" customFormat="1" ht="13.5" customHeight="1">
      <c r="A63" s="30"/>
      <c r="B63" s="96" t="s">
        <v>126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7"/>
      <c r="AR63" s="127">
        <v>530</v>
      </c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9"/>
      <c r="BI63" s="98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100"/>
      <c r="CA63" s="98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100"/>
      <c r="CP63" s="98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</row>
    <row r="64" spans="1:108" s="25" customFormat="1" ht="13.5" customHeight="1">
      <c r="A64" s="30"/>
      <c r="B64" s="164" t="s">
        <v>28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5"/>
      <c r="AR64" s="127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9"/>
      <c r="BI64" s="98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100"/>
      <c r="CA64" s="98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100"/>
      <c r="CP64" s="98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s="25" customFormat="1" ht="13.5" customHeight="1">
      <c r="A65" s="30"/>
      <c r="B65" s="96" t="s">
        <v>29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7"/>
      <c r="AR65" s="127" t="s">
        <v>24</v>
      </c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9"/>
      <c r="BI65" s="98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100"/>
      <c r="CA65" s="98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100"/>
      <c r="CP65" s="98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</row>
    <row r="66" spans="1:108" s="25" customFormat="1" ht="13.5" customHeight="1">
      <c r="A66" s="149" t="s">
        <v>152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</row>
    <row r="67" spans="1:108" s="25" customFormat="1" ht="13.5" customHeight="1">
      <c r="A67" s="148" t="s">
        <v>27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</row>
    <row r="68" spans="1:108" s="25" customFormat="1" ht="13.5" customHeight="1">
      <c r="A68" s="148" t="s">
        <v>1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</row>
    <row r="69" spans="1:108" s="25" customFormat="1" ht="13.5" customHeight="1">
      <c r="A69" s="148" t="s">
        <v>46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</row>
    <row r="70" spans="1:108" s="25" customFormat="1" ht="34.5" customHeight="1">
      <c r="A70" s="138" t="s">
        <v>153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40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2">
        <f>BI71+BI72</f>
        <v>14044.96</v>
      </c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>
        <f>CA72</f>
        <v>8000</v>
      </c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>
        <v>8000</v>
      </c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</row>
    <row r="71" spans="1:108" s="25" customFormat="1" ht="34.5" customHeight="1">
      <c r="A71" s="143" t="s">
        <v>164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5"/>
      <c r="AR71" s="127">
        <v>226</v>
      </c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9"/>
      <c r="BI71" s="98">
        <v>6044.96</v>
      </c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100"/>
      <c r="CA71" s="116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8"/>
      <c r="CP71" s="116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8"/>
    </row>
    <row r="72" spans="1:108" s="25" customFormat="1" ht="13.5" customHeight="1">
      <c r="A72" s="143" t="s">
        <v>45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5"/>
      <c r="AR72" s="146">
        <v>226</v>
      </c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7">
        <v>8000</v>
      </c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>
        <v>8000</v>
      </c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>
        <v>8000</v>
      </c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</row>
    <row r="73" spans="1:78" s="6" customFormat="1" ht="15" customHeight="1">
      <c r="A73" s="16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</row>
    <row r="74" spans="1:56" ht="13.5" customHeight="1">
      <c r="A74" s="1" t="s">
        <v>148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ht="13.5" customHeight="1">
      <c r="A75" s="1" t="s">
        <v>149</v>
      </c>
    </row>
    <row r="76" spans="56:108" ht="13.5" customHeight="1"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 t="s">
        <v>163</v>
      </c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</row>
    <row r="77" spans="56:108" s="8" customFormat="1" ht="12.75">
      <c r="BD77" s="150" t="s">
        <v>14</v>
      </c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 t="s">
        <v>15</v>
      </c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</row>
    <row r="78" ht="13.5" customHeight="1">
      <c r="A78" s="1" t="s">
        <v>150</v>
      </c>
    </row>
    <row r="79" spans="1:108" ht="13.5" customHeight="1">
      <c r="A79" s="1" t="s">
        <v>151</v>
      </c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</row>
    <row r="80" spans="56:108" s="8" customFormat="1" ht="12.75">
      <c r="BD80" s="150" t="s">
        <v>14</v>
      </c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 t="s">
        <v>15</v>
      </c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</row>
    <row r="81" ht="3" customHeight="1"/>
  </sheetData>
  <sheetProtection/>
  <mergeCells count="350">
    <mergeCell ref="CA35:CO35"/>
    <mergeCell ref="CP35:DD35"/>
    <mergeCell ref="A31:AQ31"/>
    <mergeCell ref="AR31:BH31"/>
    <mergeCell ref="BI31:BZ31"/>
    <mergeCell ref="CA31:CO31"/>
    <mergeCell ref="CP31:DD31"/>
    <mergeCell ref="A33:AQ33"/>
    <mergeCell ref="AR33:BH33"/>
    <mergeCell ref="BI33:BZ33"/>
    <mergeCell ref="A71:AQ71"/>
    <mergeCell ref="AR71:BH71"/>
    <mergeCell ref="BI71:BZ71"/>
    <mergeCell ref="CA71:CO71"/>
    <mergeCell ref="CP71:DD71"/>
    <mergeCell ref="B65:AQ65"/>
    <mergeCell ref="AR65:BH65"/>
    <mergeCell ref="CA65:CO65"/>
    <mergeCell ref="CP34:DD34"/>
    <mergeCell ref="CA15:CO15"/>
    <mergeCell ref="B21:AQ21"/>
    <mergeCell ref="CP24:DD24"/>
    <mergeCell ref="CP23:DD23"/>
    <mergeCell ref="CA17:CO17"/>
    <mergeCell ref="AR20:BH20"/>
    <mergeCell ref="CA33:CO33"/>
    <mergeCell ref="CP33:DD33"/>
    <mergeCell ref="CA10:CO10"/>
    <mergeCell ref="CP10:DD10"/>
    <mergeCell ref="CP25:DD25"/>
    <mergeCell ref="CA23:CO23"/>
    <mergeCell ref="CA16:CO16"/>
    <mergeCell ref="A10:AQ10"/>
    <mergeCell ref="AR10:BH10"/>
    <mergeCell ref="BI10:BZ10"/>
    <mergeCell ref="BI22:BZ22"/>
    <mergeCell ref="CA22:CO22"/>
    <mergeCell ref="AR19:BH19"/>
    <mergeCell ref="CA19:CO19"/>
    <mergeCell ref="CP26:DD26"/>
    <mergeCell ref="CA20:CO20"/>
    <mergeCell ref="CP27:DD27"/>
    <mergeCell ref="CP29:DD29"/>
    <mergeCell ref="CP32:DD32"/>
    <mergeCell ref="CP16:DD16"/>
    <mergeCell ref="CP17:DD17"/>
    <mergeCell ref="CP19:DD19"/>
    <mergeCell ref="CP20:DD20"/>
    <mergeCell ref="CP18:DD18"/>
    <mergeCell ref="B6:AQ6"/>
    <mergeCell ref="AR6:BH6"/>
    <mergeCell ref="CA6:CO6"/>
    <mergeCell ref="B9:AQ9"/>
    <mergeCell ref="B8:AQ8"/>
    <mergeCell ref="AR8:BH8"/>
    <mergeCell ref="CA8:CO8"/>
    <mergeCell ref="BI7:BZ7"/>
    <mergeCell ref="BI8:BZ8"/>
    <mergeCell ref="BI9:BZ9"/>
    <mergeCell ref="B46:AQ46"/>
    <mergeCell ref="AR46:BH46"/>
    <mergeCell ref="CA46:CO46"/>
    <mergeCell ref="B47:AQ47"/>
    <mergeCell ref="AR47:BH47"/>
    <mergeCell ref="CA47:CO47"/>
    <mergeCell ref="B48:AQ48"/>
    <mergeCell ref="CA5:CO5"/>
    <mergeCell ref="AR48:BH48"/>
    <mergeCell ref="CA48:CO48"/>
    <mergeCell ref="B7:AQ7"/>
    <mergeCell ref="AR7:BH7"/>
    <mergeCell ref="BI18:BZ18"/>
    <mergeCell ref="CA18:CO18"/>
    <mergeCell ref="AR14:BH14"/>
    <mergeCell ref="CA14:CO14"/>
    <mergeCell ref="CA7:CO7"/>
    <mergeCell ref="CA64:CO64"/>
    <mergeCell ref="AR27:BH27"/>
    <mergeCell ref="CA27:CO27"/>
    <mergeCell ref="B27:AQ27"/>
    <mergeCell ref="B49:AQ49"/>
    <mergeCell ref="AR49:BH49"/>
    <mergeCell ref="CA49:CO49"/>
    <mergeCell ref="B52:AQ52"/>
    <mergeCell ref="CA52:CO52"/>
    <mergeCell ref="B32:AQ32"/>
    <mergeCell ref="B64:AQ64"/>
    <mergeCell ref="AR64:BH64"/>
    <mergeCell ref="B18:AQ18"/>
    <mergeCell ref="AR52:BH52"/>
    <mergeCell ref="B17:AQ17"/>
    <mergeCell ref="AR17:BH17"/>
    <mergeCell ref="AR21:BH21"/>
    <mergeCell ref="B19:AQ19"/>
    <mergeCell ref="AR23:BH23"/>
    <mergeCell ref="B22:AQ22"/>
    <mergeCell ref="B13:AQ13"/>
    <mergeCell ref="AR13:BH13"/>
    <mergeCell ref="B15:AQ15"/>
    <mergeCell ref="AR15:BH15"/>
    <mergeCell ref="B16:AQ16"/>
    <mergeCell ref="AR16:BH16"/>
    <mergeCell ref="AR22:BH22"/>
    <mergeCell ref="B26:AQ26"/>
    <mergeCell ref="AR26:BH26"/>
    <mergeCell ref="CA26:CO26"/>
    <mergeCell ref="BI19:BZ19"/>
    <mergeCell ref="BI20:BZ20"/>
    <mergeCell ref="AR18:BH18"/>
    <mergeCell ref="B24:AQ24"/>
    <mergeCell ref="AR24:BH24"/>
    <mergeCell ref="CA24:CO24"/>
    <mergeCell ref="B23:AQ23"/>
    <mergeCell ref="B25:AQ25"/>
    <mergeCell ref="AR25:BH25"/>
    <mergeCell ref="CA25:CO25"/>
    <mergeCell ref="BI23:BZ23"/>
    <mergeCell ref="AR32:BH32"/>
    <mergeCell ref="CA32:CO32"/>
    <mergeCell ref="B30:AQ30"/>
    <mergeCell ref="AR30:BH30"/>
    <mergeCell ref="CA30:CO30"/>
    <mergeCell ref="B29:AQ29"/>
    <mergeCell ref="B34:AQ34"/>
    <mergeCell ref="BI32:BZ32"/>
    <mergeCell ref="BI34:BZ34"/>
    <mergeCell ref="B36:AQ36"/>
    <mergeCell ref="AR36:BH36"/>
    <mergeCell ref="CA36:CO36"/>
    <mergeCell ref="AR34:BH34"/>
    <mergeCell ref="CA34:CO34"/>
    <mergeCell ref="B35:AQ35"/>
    <mergeCell ref="AR35:BH35"/>
    <mergeCell ref="AR38:BH38"/>
    <mergeCell ref="CA38:CO38"/>
    <mergeCell ref="BI38:BZ38"/>
    <mergeCell ref="B37:AQ37"/>
    <mergeCell ref="AR37:BH37"/>
    <mergeCell ref="CA37:CO37"/>
    <mergeCell ref="B40:AQ40"/>
    <mergeCell ref="AR40:BH40"/>
    <mergeCell ref="CA40:CO40"/>
    <mergeCell ref="BI40:BZ40"/>
    <mergeCell ref="BI37:BZ37"/>
    <mergeCell ref="B39:AQ39"/>
    <mergeCell ref="AR39:BH39"/>
    <mergeCell ref="CA39:CO39"/>
    <mergeCell ref="BI39:BZ39"/>
    <mergeCell ref="B38:AQ38"/>
    <mergeCell ref="B42:AQ42"/>
    <mergeCell ref="AR42:BH42"/>
    <mergeCell ref="CA42:CO42"/>
    <mergeCell ref="BI42:BZ42"/>
    <mergeCell ref="B41:AQ41"/>
    <mergeCell ref="AR41:BH41"/>
    <mergeCell ref="CA41:CO41"/>
    <mergeCell ref="BI41:BZ41"/>
    <mergeCell ref="B44:AQ44"/>
    <mergeCell ref="AR44:BH44"/>
    <mergeCell ref="CA44:CO44"/>
    <mergeCell ref="B43:AQ43"/>
    <mergeCell ref="AR43:BH43"/>
    <mergeCell ref="CA43:CO43"/>
    <mergeCell ref="BI43:BZ43"/>
    <mergeCell ref="BI44:BZ44"/>
    <mergeCell ref="B45:AQ45"/>
    <mergeCell ref="AR45:BH45"/>
    <mergeCell ref="CA45:CO45"/>
    <mergeCell ref="B53:AQ53"/>
    <mergeCell ref="AR53:BH53"/>
    <mergeCell ref="CA53:CO53"/>
    <mergeCell ref="B51:AQ51"/>
    <mergeCell ref="AR51:BH51"/>
    <mergeCell ref="CA51:CO51"/>
    <mergeCell ref="BI51:BZ51"/>
    <mergeCell ref="B60:AQ60"/>
    <mergeCell ref="AR60:BH60"/>
    <mergeCell ref="CA60:CO60"/>
    <mergeCell ref="B59:AQ59"/>
    <mergeCell ref="AR59:BH59"/>
    <mergeCell ref="CA59:CO59"/>
    <mergeCell ref="BI60:BZ60"/>
    <mergeCell ref="A4:AQ5"/>
    <mergeCell ref="AR4:BH5"/>
    <mergeCell ref="BI6:BZ6"/>
    <mergeCell ref="CP15:DD15"/>
    <mergeCell ref="CA12:CO12"/>
    <mergeCell ref="CP12:DD12"/>
    <mergeCell ref="B14:AQ14"/>
    <mergeCell ref="CA13:CO13"/>
    <mergeCell ref="AR9:BH9"/>
    <mergeCell ref="CA9:CO9"/>
    <mergeCell ref="BI52:BZ52"/>
    <mergeCell ref="BI16:BZ16"/>
    <mergeCell ref="BI17:BZ17"/>
    <mergeCell ref="BI24:BZ24"/>
    <mergeCell ref="BI25:BZ25"/>
    <mergeCell ref="BI36:BZ36"/>
    <mergeCell ref="BI26:BZ26"/>
    <mergeCell ref="BI27:BZ27"/>
    <mergeCell ref="BI29:BZ29"/>
    <mergeCell ref="BI35:BZ35"/>
    <mergeCell ref="CP8:DD8"/>
    <mergeCell ref="CP9:DD9"/>
    <mergeCell ref="CP13:DD13"/>
    <mergeCell ref="CP14:DD14"/>
    <mergeCell ref="BI45:BZ45"/>
    <mergeCell ref="BI46:BZ46"/>
    <mergeCell ref="BI13:BZ13"/>
    <mergeCell ref="BI12:BZ12"/>
    <mergeCell ref="BI14:BZ14"/>
    <mergeCell ref="BI15:BZ15"/>
    <mergeCell ref="CP36:DD36"/>
    <mergeCell ref="CP37:DD37"/>
    <mergeCell ref="CP38:DD38"/>
    <mergeCell ref="CP39:DD39"/>
    <mergeCell ref="BI64:BZ64"/>
    <mergeCell ref="BI65:BZ65"/>
    <mergeCell ref="BI47:BZ47"/>
    <mergeCell ref="BI59:BZ59"/>
    <mergeCell ref="BI48:BZ48"/>
    <mergeCell ref="BI49:BZ49"/>
    <mergeCell ref="B12:AQ12"/>
    <mergeCell ref="AR12:BH12"/>
    <mergeCell ref="CP53:DD53"/>
    <mergeCell ref="CP55:DD55"/>
    <mergeCell ref="CP59:DD59"/>
    <mergeCell ref="CP60:DD60"/>
    <mergeCell ref="CP51:DD51"/>
    <mergeCell ref="CP52:DD52"/>
    <mergeCell ref="CP44:DD44"/>
    <mergeCell ref="CP45:DD45"/>
    <mergeCell ref="CA4:DD4"/>
    <mergeCell ref="B11:AQ11"/>
    <mergeCell ref="AR11:BH11"/>
    <mergeCell ref="BI11:BZ11"/>
    <mergeCell ref="CA11:CO11"/>
    <mergeCell ref="CP11:DD11"/>
    <mergeCell ref="BI4:BZ5"/>
    <mergeCell ref="CP5:DD5"/>
    <mergeCell ref="CP6:DD6"/>
    <mergeCell ref="CP7:DD7"/>
    <mergeCell ref="CP64:DD64"/>
    <mergeCell ref="CP65:DD65"/>
    <mergeCell ref="CP46:DD46"/>
    <mergeCell ref="CP47:DD47"/>
    <mergeCell ref="CP42:DD42"/>
    <mergeCell ref="CP43:DD43"/>
    <mergeCell ref="CP63:DD63"/>
    <mergeCell ref="CA50:CO50"/>
    <mergeCell ref="CP50:DD50"/>
    <mergeCell ref="CA57:CO57"/>
    <mergeCell ref="BI21:BZ21"/>
    <mergeCell ref="CA21:CO21"/>
    <mergeCell ref="CP21:DD21"/>
    <mergeCell ref="CP22:DD22"/>
    <mergeCell ref="CP48:DD48"/>
    <mergeCell ref="CP49:DD49"/>
    <mergeCell ref="CP40:DD40"/>
    <mergeCell ref="CP41:DD41"/>
    <mergeCell ref="BI30:BZ30"/>
    <mergeCell ref="CP30:DD30"/>
    <mergeCell ref="B50:AQ50"/>
    <mergeCell ref="B57:AQ57"/>
    <mergeCell ref="AR57:BH57"/>
    <mergeCell ref="BI57:BZ57"/>
    <mergeCell ref="AR50:BH50"/>
    <mergeCell ref="BI50:BZ50"/>
    <mergeCell ref="BI53:BZ53"/>
    <mergeCell ref="B55:AQ55"/>
    <mergeCell ref="AR55:BH55"/>
    <mergeCell ref="CP57:DD57"/>
    <mergeCell ref="B58:AQ58"/>
    <mergeCell ref="AR58:BH58"/>
    <mergeCell ref="BI58:BZ58"/>
    <mergeCell ref="CA58:CO58"/>
    <mergeCell ref="CP58:DD58"/>
    <mergeCell ref="B56:AQ56"/>
    <mergeCell ref="CA55:CO55"/>
    <mergeCell ref="BI62:BZ62"/>
    <mergeCell ref="CA62:CO62"/>
    <mergeCell ref="CP62:DD62"/>
    <mergeCell ref="B61:AQ61"/>
    <mergeCell ref="AR61:BH61"/>
    <mergeCell ref="BI61:BZ61"/>
    <mergeCell ref="CA61:CO61"/>
    <mergeCell ref="A2:DD2"/>
    <mergeCell ref="B20:AQ20"/>
    <mergeCell ref="B63:AQ63"/>
    <mergeCell ref="AR63:BH63"/>
    <mergeCell ref="BI63:BZ63"/>
    <mergeCell ref="CA63:CO63"/>
    <mergeCell ref="CP61:DD61"/>
    <mergeCell ref="B62:AQ62"/>
    <mergeCell ref="AR62:BH62"/>
    <mergeCell ref="B28:AQ28"/>
    <mergeCell ref="BD80:BW80"/>
    <mergeCell ref="BX80:DD80"/>
    <mergeCell ref="BD76:BW76"/>
    <mergeCell ref="BX76:DD76"/>
    <mergeCell ref="BD77:BW77"/>
    <mergeCell ref="BX77:DD77"/>
    <mergeCell ref="BD79:BW79"/>
    <mergeCell ref="BX79:DD79"/>
    <mergeCell ref="A66:AQ66"/>
    <mergeCell ref="AR66:BH66"/>
    <mergeCell ref="BI66:BZ66"/>
    <mergeCell ref="CA66:CO66"/>
    <mergeCell ref="CP66:DD66"/>
    <mergeCell ref="A67:AQ67"/>
    <mergeCell ref="AR67:BH67"/>
    <mergeCell ref="BI67:BZ67"/>
    <mergeCell ref="CA67:CO67"/>
    <mergeCell ref="CP67:DD67"/>
    <mergeCell ref="A68:AQ68"/>
    <mergeCell ref="AR68:BH68"/>
    <mergeCell ref="BI68:BZ68"/>
    <mergeCell ref="CA68:CO68"/>
    <mergeCell ref="CP68:DD68"/>
    <mergeCell ref="A69:AQ69"/>
    <mergeCell ref="AR69:BH69"/>
    <mergeCell ref="BI69:BZ69"/>
    <mergeCell ref="CA69:CO69"/>
    <mergeCell ref="CP69:DD69"/>
    <mergeCell ref="A70:AQ70"/>
    <mergeCell ref="AR70:BH70"/>
    <mergeCell ref="BI70:BZ70"/>
    <mergeCell ref="CA70:CO70"/>
    <mergeCell ref="CP70:DD70"/>
    <mergeCell ref="A72:AQ72"/>
    <mergeCell ref="AR72:BH72"/>
    <mergeCell ref="BI72:BZ72"/>
    <mergeCell ref="CA72:CO72"/>
    <mergeCell ref="CP72:DD72"/>
    <mergeCell ref="AR28:BH28"/>
    <mergeCell ref="BI28:BZ28"/>
    <mergeCell ref="CA28:CO28"/>
    <mergeCell ref="CP28:DD28"/>
    <mergeCell ref="AR29:BH29"/>
    <mergeCell ref="CA29:CO29"/>
    <mergeCell ref="AR56:BH56"/>
    <mergeCell ref="BI56:BZ56"/>
    <mergeCell ref="CA56:CO56"/>
    <mergeCell ref="CP56:DD56"/>
    <mergeCell ref="B54:AQ54"/>
    <mergeCell ref="AR54:BH54"/>
    <mergeCell ref="BI54:BZ54"/>
    <mergeCell ref="CA54:CO54"/>
    <mergeCell ref="CP54:DD54"/>
    <mergeCell ref="BI55:BZ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2016-04-07T01:57:07Z</cp:lastPrinted>
  <dcterms:created xsi:type="dcterms:W3CDTF">2010-11-26T07:12:57Z</dcterms:created>
  <dcterms:modified xsi:type="dcterms:W3CDTF">2016-07-10T04:53:36Z</dcterms:modified>
  <cp:category/>
  <cp:version/>
  <cp:contentType/>
  <cp:contentStatus/>
</cp:coreProperties>
</file>