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8415" windowHeight="6690" activeTab="0"/>
  </bookViews>
  <sheets>
    <sheet name="8 показатели " sheetId="1" r:id="rId1"/>
    <sheet name="9 средства по кодам" sheetId="2" r:id="rId2"/>
    <sheet name="10 средства бюджет" sheetId="3" r:id="rId3"/>
    <sheet name="Мероприятия" sheetId="4" r:id="rId4"/>
    <sheet name="11 КАИП" sheetId="5" r:id="rId5"/>
  </sheets>
  <definedNames>
    <definedName name="_xlnm.Print_Area" localSheetId="2">'10 средства бюджет'!$A$1:$P$46</definedName>
    <definedName name="_xlnm.Print_Area" localSheetId="4">'11 КАИП'!$A$1:$R$26</definedName>
  </definedNames>
  <calcPr fullCalcOnLoad="1"/>
</workbook>
</file>

<file path=xl/sharedStrings.xml><?xml version="1.0" encoding="utf-8"?>
<sst xmlns="http://schemas.openxmlformats.org/spreadsheetml/2006/main" count="573" uniqueCount="174">
  <si>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</si>
  <si>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</si>
  <si>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</si>
  <si>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</si>
  <si>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</si>
  <si>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</si>
  <si>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</si>
  <si>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</si>
  <si>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</si>
  <si>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</si>
  <si>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</si>
  <si>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</si>
  <si>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</si>
  <si>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</si>
  <si>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</si>
  <si>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</si>
  <si>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</si>
  <si>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</si>
  <si>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</si>
  <si>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</si>
  <si>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</si>
  <si>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</si>
  <si>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</si>
  <si>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</si>
  <si>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</si>
  <si>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</si>
  <si>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</si>
  <si>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</si>
  <si>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</si>
  <si>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</si>
  <si>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</si>
  <si>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</si>
  <si>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</si>
  <si>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Приложение № 10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</si>
  <si>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</si>
  <si>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</si>
  <si>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</si>
  <si>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</si>
  <si>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</si>
  <si>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</si>
  <si>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</si>
  <si>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</si>
  <si>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</si>
  <si>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</si>
  <si>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</si>
  <si>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</si>
  <si>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</si>
  <si>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</si>
  <si>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</si>
  <si>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</si>
  <si>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</si>
  <si>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</si>
  <si>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</si>
  <si>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</si>
  <si>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</si>
  <si>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</si>
  <si>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</si>
  <si>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</si>
  <si>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Ф.И.О.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</si>
  <si>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</si>
  <si>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</si>
  <si>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</si>
  <si>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бюджеты поселений</t>
  </si>
  <si>
    <t xml:space="preserve">бюджеты поселений </t>
  </si>
  <si>
    <t xml:space="preserve">районный бюджет           </t>
  </si>
  <si>
    <t>Финансирование объектов капитального строительства, включенных в муниципальную программу</t>
  </si>
  <si>
    <t>Мощность</t>
  </si>
  <si>
    <t>Глава сельсовета</t>
  </si>
  <si>
    <t xml:space="preserve">Использование бюджетных ассигнований бюджета поселения и иных средств на реализацию муниципальной программы </t>
  </si>
  <si>
    <t>бюджет  поселения</t>
  </si>
  <si>
    <t>к Порядку принятия решений о разработке, формировании и реализации муниципальных программ _________ сельсовета</t>
  </si>
  <si>
    <t>к Порядку принятия решений о разработке,  формировании и реализации муниципальных программ Элитовского сельсовета</t>
  </si>
  <si>
    <t>%</t>
  </si>
  <si>
    <t>1.</t>
  </si>
  <si>
    <t>1.1</t>
  </si>
  <si>
    <t>1.1.1</t>
  </si>
  <si>
    <t>2.</t>
  </si>
  <si>
    <t>2.1</t>
  </si>
  <si>
    <t>ед.</t>
  </si>
  <si>
    <t>к Порядку принятия решений о разработке, формировании и реализации муниципальных программ Элитовского сельсовета</t>
  </si>
  <si>
    <t>Администрация Элитовского сельсовета Емельяновского района Красноярского края</t>
  </si>
  <si>
    <t>х</t>
  </si>
  <si>
    <t>Подпрограмма 2</t>
  </si>
  <si>
    <t>804</t>
  </si>
  <si>
    <t xml:space="preserve">к Порядку принятия решений о разработке, формировании и реализации муниципальных программ Элитовского сельсовета </t>
  </si>
  <si>
    <t>Доля расходов бюджета поселения на текущее содержание и ремонт объектов внешнего благоустройства в общем объеме расходов бюджета Элитовского сельсовета</t>
  </si>
  <si>
    <t>Доля общей протяженности освещенных улиц, переулков к общей протяженности улиц переулков</t>
  </si>
  <si>
    <t>Доля граждан, привлеченных к работам по благоустройству, от общего числа граждан проживающих на территории МО</t>
  </si>
  <si>
    <t>-</t>
  </si>
  <si>
    <t>Снижение числа несанкционированных свалок на территории МО</t>
  </si>
  <si>
    <t>Увеличение количества детских площадок на территории МО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</si>
  <si>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дорог общего пользования местного значения</t>
  </si>
  <si>
    <r>
      <rPr>
        <b/>
        <sz val="11"/>
        <rFont val="Times New Roman"/>
        <family val="1"/>
      </rPr>
      <t>Задача 2:</t>
    </r>
    <r>
      <rPr>
        <sz val="11"/>
        <rFont val="Times New Roman"/>
        <family val="1"/>
      </rPr>
      <t xml:space="preserve"> Обеспечение сохранности, модернизация и развитие сети автомобильных дорог Элитовского сельсовета</t>
    </r>
  </si>
  <si>
    <r>
      <rPr>
        <b/>
        <sz val="11"/>
        <rFont val="Times New Roman"/>
        <family val="1"/>
      </rPr>
      <t>Цель 1:</t>
    </r>
    <r>
      <rPr>
        <sz val="11"/>
        <rFont val="Times New Roman"/>
        <family val="1"/>
      </rPr>
      <t xml:space="preserve"> Создание безопасной, удобной и привлекательной среды территории муниципального образования</t>
    </r>
  </si>
  <si>
    <r>
      <rPr>
        <b/>
        <sz val="11"/>
        <rFont val="Times New Roman"/>
        <family val="1"/>
      </rPr>
      <t>Задача 1:</t>
    </r>
    <r>
      <rPr>
        <sz val="11"/>
        <rFont val="Times New Roman"/>
        <family val="1"/>
      </rPr>
      <t xml:space="preserve"> Приведение в качественное состояние элементов благоустройства, озеленение и благоустройство внутриквартальных территорий и мест общего пользования</t>
    </r>
  </si>
  <si>
    <r>
      <t xml:space="preserve">подпрограмма 1 </t>
    </r>
    <r>
      <rPr>
        <sz val="11"/>
        <rFont val="Times New Roman"/>
        <family val="1"/>
      </rPr>
      <t>"Содержание и благоустройство территории Элитовского сельсовета"</t>
    </r>
  </si>
  <si>
    <r>
      <rPr>
        <b/>
        <sz val="11"/>
        <rFont val="Times New Roman"/>
        <family val="1"/>
      </rPr>
      <t>Цель 2:</t>
    </r>
    <r>
      <rPr>
        <sz val="11"/>
        <rFont val="Times New Roman"/>
        <family val="1"/>
      </rPr>
      <t xml:space="preserve"> Развитие современной и эффективной транспортной инфраструктуры</t>
    </r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</si>
  <si>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</si>
  <si>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3.</t>
  </si>
  <si>
    <r>
      <rPr>
        <b/>
        <sz val="11"/>
        <rFont val="Times New Roman"/>
        <family val="1"/>
      </rPr>
      <t>Цель 3:</t>
    </r>
    <r>
      <rPr>
        <sz val="11"/>
        <rFont val="Times New Roman"/>
        <family val="1"/>
      </rPr>
      <t xml:space="preserve"> Создание эффективной системы защиты населения и территории Элитовского сельсовета от ЧС природного и техногенного характера</t>
    </r>
  </si>
  <si>
    <t>Доля населения проинформированного о мерах противопожарной безопасности и возможности возникновения ЧС по Элитовскому сельсовету</t>
  </si>
  <si>
    <r>
      <rPr>
        <b/>
        <sz val="11"/>
        <rFont val="Times New Roman"/>
        <family val="1"/>
      </rPr>
      <t>Задача 3:</t>
    </r>
    <r>
      <rPr>
        <sz val="11"/>
        <rFont val="Times New Roman"/>
        <family val="1"/>
      </rPr>
      <t xml:space="preserve"> Снижение рисков и смягчение последствий чрезвычайных ситуаций природного и техногенного характера в Элитовском сельсовете</t>
    </r>
  </si>
  <si>
    <t>3.1</t>
  </si>
  <si>
    <t>3.1.1</t>
  </si>
  <si>
    <r>
      <rPr>
        <b/>
        <sz val="11"/>
        <rFont val="Times New Roman"/>
        <family val="1"/>
      </rPr>
      <t>Подпрограмма 2:</t>
    </r>
    <r>
      <rPr>
        <sz val="11"/>
        <rFont val="Times New Roman"/>
        <family val="1"/>
      </rPr>
      <t xml:space="preserve"> "Обеспечение пожарной безопасности на территории Элитовского сельсовета"</t>
    </r>
  </si>
  <si>
    <t>Количество проведенных мероприятий по противопожарной безопасности и возможности возникновения ЧС</t>
  </si>
  <si>
    <t>Прокладка минерализованных полос</t>
  </si>
  <si>
    <t>км.</t>
  </si>
  <si>
    <t>Приобретение средств пожаротушения</t>
  </si>
  <si>
    <t>Отсыпка дамбы пожарного водоема</t>
  </si>
  <si>
    <r>
      <rPr>
        <b/>
        <sz val="11"/>
        <rFont val="Times New Roman"/>
        <family val="1"/>
      </rPr>
      <t>Цель 4:</t>
    </r>
    <r>
      <rPr>
        <sz val="11"/>
        <rFont val="Times New Roman"/>
        <family val="1"/>
      </rPr>
      <t xml:space="preserve"> Обеспечение населения Элитовского сельсовета качественными жилищно-коммунальными услугами в условиях развития рыночных отношений в отрасли и ограниченного роста оплаты жилищно-коммунальных услуг</t>
    </r>
  </si>
  <si>
    <t>4.</t>
  </si>
  <si>
    <t>Снижение уровня износа коммунальной инфрвструктуры</t>
  </si>
  <si>
    <t>4.1</t>
  </si>
  <si>
    <t>4.1.1</t>
  </si>
  <si>
    <r>
      <rPr>
        <b/>
        <sz val="11"/>
        <rFont val="Times New Roman"/>
        <family val="1"/>
      </rPr>
      <t>Задача 4:</t>
    </r>
    <r>
      <rPr>
        <sz val="11"/>
        <rFont val="Times New Roman"/>
        <family val="1"/>
      </rPr>
      <t xml:space="preserve"> Развитие, модернизация и капитальный ремонт объектов коммунальной инфраструктуры и жилищного фонда Элитовского сельсовета</t>
    </r>
  </si>
  <si>
    <t>Разработка схем теплоснабжения</t>
  </si>
  <si>
    <t>Замена котла и текущий ремонт в котельной п. Элита</t>
  </si>
  <si>
    <t>Организация текущего ремонта наружных сетей канализации в п. Элита</t>
  </si>
  <si>
    <t>Организация работ по устройству трубопровода, водопровода, канализации в д. Минино</t>
  </si>
  <si>
    <t>Обеспечение работы котельной п. Элита независимо от подачи электроэнергии</t>
  </si>
  <si>
    <t>Организация ремонта автотехники, находящейся в хозяйственном ведении МУПЕР "Коммунальщик"</t>
  </si>
  <si>
    <t>Снижение доли уличной водопроводной сети, нуждающейся в замене</t>
  </si>
  <si>
    <t>Снижение доли протяженности теплосети, нуждающейся в замене</t>
  </si>
  <si>
    <r>
      <rPr>
        <b/>
        <sz val="11"/>
        <rFont val="Times New Roman"/>
        <family val="1"/>
      </rPr>
      <t>Подпрограмма 3:</t>
    </r>
    <r>
      <rPr>
        <sz val="11"/>
        <rFont val="Times New Roman"/>
        <family val="1"/>
      </rPr>
      <t xml:space="preserve"> "Модернизация, реконструкция и капитальный ремонт объектов коммунальной инфраструктуры на территории Элитовского сельсовета"</t>
    </r>
  </si>
  <si>
    <t>м.</t>
  </si>
  <si>
    <t>5.</t>
  </si>
  <si>
    <r>
      <rPr>
        <b/>
        <sz val="11"/>
        <rFont val="Times New Roman"/>
        <family val="1"/>
      </rPr>
      <t>Цель 5:</t>
    </r>
    <r>
      <rPr>
        <sz val="11"/>
        <rFont val="Times New Roman"/>
        <family val="1"/>
      </rPr>
      <t xml:space="preserve"> Формирование целостности и эффективной системы управления энергосбережением и повышением энргетической эффективности</t>
    </r>
  </si>
  <si>
    <t>Доля объемов энергетических ресурсов, расчеты за которые осуществляются с использованием приборов учета (в общем объеме) энергоресурсов, потребляемых (используемых) на территории сельсовета в том числе:</t>
  </si>
  <si>
    <t>электрической энергии</t>
  </si>
  <si>
    <t>тепловой энергии</t>
  </si>
  <si>
    <t>воды</t>
  </si>
  <si>
    <r>
      <rPr>
        <b/>
        <sz val="11"/>
        <rFont val="Times New Roman"/>
        <family val="1"/>
      </rPr>
      <t>Задача 5:</t>
    </r>
    <r>
      <rPr>
        <sz val="11"/>
        <rFont val="Times New Roman"/>
        <family val="1"/>
      </rPr>
      <t xml:space="preserve"> Повышение энергосбережения и энергоэффективности</t>
    </r>
  </si>
  <si>
    <r>
      <rPr>
        <b/>
        <sz val="11"/>
        <rFont val="Times New Roman"/>
        <family val="1"/>
      </rPr>
      <t>Подпрограмма 4:</t>
    </r>
    <r>
      <rPr>
        <sz val="11"/>
        <rFont val="Times New Roman"/>
        <family val="1"/>
      </rPr>
      <t xml:space="preserve"> "Повышение энергосбережения и энергоэффективности на территории Элитовского сельсовета"</t>
    </r>
  </si>
  <si>
    <t>5.1</t>
  </si>
  <si>
    <t>5.1.1</t>
  </si>
  <si>
    <t>Доля установленных энергосберегающих светильников к общему объему</t>
  </si>
  <si>
    <t>Количество установленных узлов учета тепловой энергии, воды в муниципальных зданиях и объектах коммунальной инфраструктуры</t>
  </si>
  <si>
    <t>шт.</t>
  </si>
  <si>
    <t>"Содержание и благоустройство территории Элитовского сельсовета"</t>
  </si>
  <si>
    <t>"Обеспечение пожарной безопасности населения на территории Элитовского сельсовета"</t>
  </si>
  <si>
    <t>Подпрограмма 3</t>
  </si>
  <si>
    <t>Подпрограмма 4</t>
  </si>
  <si>
    <t>"Повышение энергосбережения и энергоэффективности на территории Элитовского сельсовета"</t>
  </si>
  <si>
    <t>"Модернизация, реконструкция и капитальный ремонт объектов коммунальной инфраструктуры на территории Элитовского сельсовета"</t>
  </si>
  <si>
    <t>0310</t>
  </si>
  <si>
    <t>0229003</t>
  </si>
  <si>
    <t>200</t>
  </si>
  <si>
    <t>0219007</t>
  </si>
  <si>
    <t>0503</t>
  </si>
  <si>
    <t>0502</t>
  </si>
  <si>
    <t>Установка системы оповещения населения</t>
  </si>
  <si>
    <t>Целевые показатели и показатели результативности (показатели развития отрасли, вида экономической деятельности) муниципальной программы "Обеспечение жизнедеятельности и безопасности Элитовского сельсовета"</t>
  </si>
  <si>
    <t>"Обеспечение жизнедеятельности и безопасности Элитовского сельсовета"</t>
  </si>
  <si>
    <t>Отдельное мероприятие</t>
  </si>
  <si>
    <t>"Профилактика терроризма и экстремизма на территории Элитовского сельсовета"</t>
  </si>
  <si>
    <t>0309</t>
  </si>
  <si>
    <t>0299002</t>
  </si>
  <si>
    <r>
      <t>Использование бюджетных ассигнований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бюдже</t>
    </r>
    <r>
      <rPr>
        <sz val="11"/>
        <color indexed="8"/>
        <rFont val="Times New Roman"/>
        <family val="1"/>
      </rPr>
      <t xml:space="preserve">та поселения </t>
    </r>
    <r>
      <rPr>
        <sz val="11"/>
        <rFont val="Times New Roman"/>
        <family val="1"/>
      </rPr>
      <t>и иных средств на реализацию мероприятий муниципальной программы</t>
    </r>
    <r>
      <rPr>
        <sz val="11"/>
        <color indexed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(с расшифровкой по главным распорядителям средств  бюджета поселения,  основным мероприятиям, а также по годам реализации мунипальной программы) </t>
    </r>
    <r>
      <rPr>
        <sz val="14"/>
        <rFont val="Times New Roman"/>
        <family val="1"/>
      </rPr>
      <t>"Обеспечение жизнедеятельности и безопасности Элитовского сельсовета"</t>
    </r>
  </si>
  <si>
    <t>В. В. Звягин</t>
  </si>
  <si>
    <t>Отдельное мероприятие "Профилактика терроризма и экстремизма на территории Элитовского сельсовета"</t>
  </si>
  <si>
    <t>Количество проведенных мероприятий по предотвращению случаев терроризма и экстремизма</t>
  </si>
  <si>
    <t>Текущий год    2017</t>
  </si>
  <si>
    <t>1-ый год 2018</t>
  </si>
  <si>
    <t>2-ой год 2019</t>
  </si>
  <si>
    <t>Разработка схемы водоснабжения и водоотведения Элитовского сельсовета</t>
  </si>
  <si>
    <t>Разработка программы комплексного развития систем коммунальной инфраструктуры муниципального образования Элитовский сельсовет</t>
  </si>
  <si>
    <t>2016 (отчетный год)</t>
  </si>
  <si>
    <t>2017 (текущий год)</t>
  </si>
  <si>
    <t>Количество проведенных мероприятий, направленных на повышение энергосбережения</t>
  </si>
  <si>
    <t>Количество проведенных мероприятий по обеспечению работы котельной п. Элита в отопительный период</t>
  </si>
  <si>
    <t>6.1.</t>
  </si>
  <si>
    <t>6.1.1</t>
  </si>
  <si>
    <r>
      <rPr>
        <b/>
        <sz val="11"/>
        <rFont val="Times New Roman"/>
        <family val="1"/>
      </rPr>
      <t xml:space="preserve">Задача 1: </t>
    </r>
    <r>
      <rPr>
        <sz val="11"/>
        <rFont val="Times New Roman"/>
        <family val="1"/>
      </rPr>
      <t>Предотвращение возможных проявлений терроризма и экстремизма на территории Элитовского сельсовета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</si>
</sst>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"/>
  </numFmts>
  <fonts count="5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2" fontId="11" fillId="33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178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/>
    </xf>
    <xf numFmtId="2" fontId="8" fillId="0" borderId="10" xfId="0" applyNumberFormat="1" applyFont="1" applyBorder="1" applyAlignment="1">
      <alignment vertical="top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top"/>
    </xf>
    <xf numFmtId="49" fontId="7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vertical="top"/>
    </xf>
    <xf numFmtId="49" fontId="0" fillId="0" borderId="10" xfId="0" applyNumberFormat="1" applyBorder="1" applyAlignment="1">
      <alignment vertical="top"/>
    </xf>
    <xf numFmtId="178" fontId="8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/>
    </xf>
    <xf numFmtId="179" fontId="8" fillId="0" borderId="10" xfId="0" applyNumberFormat="1" applyFont="1" applyBorder="1" applyAlignment="1">
      <alignment/>
    </xf>
    <xf numFmtId="0" fontId="2" fillId="0" borderId="0" xfId="0" applyFont="1" applyAlignment="1">
      <alignment vertical="center" wrapText="1"/>
    </xf>
    <xf numFmtId="178" fontId="8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78" fontId="14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0" fontId="7" fillId="0" borderId="4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40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40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tabSelected="1" view="pageBreakPreview" zoomScale="90" zoomScaleSheetLayoutView="90" workbookViewId="0" topLeftCell="A1">
      <selection activeCell="B11" sqref="B11:R11"/>
    </sheetView>
  </sheetViews>
  <sheetFormatPr defaultColWidth="9.00390625" defaultRowHeight="12.75"/>
  <cols>
    <col min="1" max="1" width="5.75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12.75">
      <c r="P1" s="96" t="s">
        <v>30</v>
      </c>
      <c r="Q1" s="96"/>
      <c r="R1" s="96"/>
    </row>
    <row r="2" spans="16:18" ht="55.5" customHeight="1">
      <c r="P2" s="96" t="s">
        <v>71</v>
      </c>
      <c r="Q2" s="96"/>
      <c r="R2" s="96"/>
    </row>
    <row r="3" spans="16:18" ht="15.75" customHeight="1">
      <c r="P3" s="23"/>
      <c r="Q3" s="23"/>
      <c r="R3" s="23"/>
    </row>
    <row r="4" spans="2:18" ht="28.5" customHeight="1">
      <c r="B4" s="84" t="s">
        <v>152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ht="6" customHeight="1" thickBot="1"/>
    <row r="6" spans="1:18" s="1" customFormat="1" ht="36.75" customHeight="1">
      <c r="A6" s="85" t="s">
        <v>0</v>
      </c>
      <c r="B6" s="97" t="s">
        <v>1</v>
      </c>
      <c r="C6" s="97" t="s">
        <v>12</v>
      </c>
      <c r="D6" s="88" t="s">
        <v>15</v>
      </c>
      <c r="E6" s="97" t="s">
        <v>16</v>
      </c>
      <c r="F6" s="97"/>
      <c r="G6" s="97"/>
      <c r="H6" s="97" t="s">
        <v>162</v>
      </c>
      <c r="I6" s="97"/>
      <c r="J6" s="97"/>
      <c r="K6" s="97"/>
      <c r="L6" s="97"/>
      <c r="M6" s="97"/>
      <c r="N6" s="97"/>
      <c r="O6" s="97"/>
      <c r="P6" s="97" t="s">
        <v>2</v>
      </c>
      <c r="Q6" s="97"/>
      <c r="R6" s="91" t="s">
        <v>6</v>
      </c>
    </row>
    <row r="7" spans="1:18" s="1" customFormat="1" ht="27.75" customHeight="1">
      <c r="A7" s="86"/>
      <c r="B7" s="94"/>
      <c r="C7" s="94"/>
      <c r="D7" s="89"/>
      <c r="E7" s="27">
        <v>2015</v>
      </c>
      <c r="F7" s="94">
        <v>2016</v>
      </c>
      <c r="G7" s="94"/>
      <c r="H7" s="94" t="s">
        <v>5</v>
      </c>
      <c r="I7" s="94"/>
      <c r="J7" s="98" t="s">
        <v>13</v>
      </c>
      <c r="K7" s="99"/>
      <c r="L7" s="98" t="s">
        <v>14</v>
      </c>
      <c r="M7" s="99"/>
      <c r="N7" s="94" t="s">
        <v>17</v>
      </c>
      <c r="O7" s="94"/>
      <c r="P7" s="94" t="s">
        <v>163</v>
      </c>
      <c r="Q7" s="94" t="s">
        <v>164</v>
      </c>
      <c r="R7" s="92"/>
    </row>
    <row r="8" spans="1:18" s="1" customFormat="1" ht="22.5" customHeight="1" thickBot="1">
      <c r="A8" s="87"/>
      <c r="B8" s="95"/>
      <c r="C8" s="95"/>
      <c r="D8" s="90"/>
      <c r="E8" s="7" t="s">
        <v>4</v>
      </c>
      <c r="F8" s="7" t="s">
        <v>3</v>
      </c>
      <c r="G8" s="7" t="s">
        <v>4</v>
      </c>
      <c r="H8" s="7" t="s">
        <v>3</v>
      </c>
      <c r="I8" s="7" t="s">
        <v>4</v>
      </c>
      <c r="J8" s="7" t="s">
        <v>3</v>
      </c>
      <c r="K8" s="7" t="s">
        <v>4</v>
      </c>
      <c r="L8" s="7" t="s">
        <v>3</v>
      </c>
      <c r="M8" s="7" t="s">
        <v>4</v>
      </c>
      <c r="N8" s="7" t="s">
        <v>3</v>
      </c>
      <c r="O8" s="7" t="s">
        <v>4</v>
      </c>
      <c r="P8" s="95"/>
      <c r="Q8" s="95"/>
      <c r="R8" s="93"/>
    </row>
    <row r="9" spans="1:18" ht="26.25" customHeight="1">
      <c r="A9" s="8" t="s">
        <v>73</v>
      </c>
      <c r="B9" s="104" t="s">
        <v>93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6"/>
    </row>
    <row r="10" spans="1:18" ht="140.25" customHeight="1">
      <c r="A10" s="8"/>
      <c r="B10" s="9" t="s">
        <v>85</v>
      </c>
      <c r="C10" s="9" t="s">
        <v>72</v>
      </c>
      <c r="D10" s="9"/>
      <c r="E10" s="51">
        <v>21</v>
      </c>
      <c r="F10" s="51">
        <v>25</v>
      </c>
      <c r="G10" s="51">
        <v>23</v>
      </c>
      <c r="H10" s="51">
        <v>17</v>
      </c>
      <c r="I10" s="51">
        <v>17</v>
      </c>
      <c r="J10" s="51">
        <v>20</v>
      </c>
      <c r="K10" s="51">
        <v>18</v>
      </c>
      <c r="L10" s="51">
        <v>22</v>
      </c>
      <c r="M10" s="51">
        <v>18</v>
      </c>
      <c r="N10" s="51">
        <v>25</v>
      </c>
      <c r="O10" s="51">
        <v>29</v>
      </c>
      <c r="P10" s="51">
        <v>25</v>
      </c>
      <c r="Q10" s="51">
        <v>25</v>
      </c>
      <c r="R10" s="10"/>
    </row>
    <row r="11" spans="1:18" ht="29.25" customHeight="1">
      <c r="A11" s="45" t="s">
        <v>74</v>
      </c>
      <c r="B11" s="107" t="s">
        <v>94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9"/>
    </row>
    <row r="12" spans="1:18" ht="34.5" customHeight="1">
      <c r="A12" s="45" t="s">
        <v>75</v>
      </c>
      <c r="B12" s="81" t="s">
        <v>95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3"/>
    </row>
    <row r="13" spans="1:18" ht="78" customHeight="1">
      <c r="A13" s="4"/>
      <c r="B13" s="3" t="s">
        <v>86</v>
      </c>
      <c r="C13" s="3" t="s">
        <v>72</v>
      </c>
      <c r="D13" s="3"/>
      <c r="E13" s="52">
        <v>55</v>
      </c>
      <c r="F13" s="52">
        <v>60</v>
      </c>
      <c r="G13" s="52">
        <v>60</v>
      </c>
      <c r="H13" s="52">
        <v>60</v>
      </c>
      <c r="I13" s="52">
        <v>60</v>
      </c>
      <c r="J13" s="52">
        <v>62</v>
      </c>
      <c r="K13" s="52">
        <v>60</v>
      </c>
      <c r="L13" s="52">
        <v>63</v>
      </c>
      <c r="M13" s="52">
        <v>63</v>
      </c>
      <c r="N13" s="52">
        <v>65</v>
      </c>
      <c r="O13" s="52">
        <v>65</v>
      </c>
      <c r="P13" s="52">
        <v>70</v>
      </c>
      <c r="Q13" s="52">
        <v>80</v>
      </c>
      <c r="R13" s="5"/>
    </row>
    <row r="14" spans="1:18" ht="101.25" customHeight="1">
      <c r="A14" s="4"/>
      <c r="B14" s="3" t="s">
        <v>87</v>
      </c>
      <c r="C14" s="3" t="s">
        <v>72</v>
      </c>
      <c r="D14" s="3"/>
      <c r="E14" s="52" t="s">
        <v>88</v>
      </c>
      <c r="F14" s="52">
        <v>0.018</v>
      </c>
      <c r="G14" s="52">
        <v>0.018</v>
      </c>
      <c r="H14" s="52" t="s">
        <v>88</v>
      </c>
      <c r="I14" s="52" t="s">
        <v>88</v>
      </c>
      <c r="J14" s="52">
        <v>0.018</v>
      </c>
      <c r="K14" s="52">
        <v>0.018</v>
      </c>
      <c r="L14" s="52">
        <v>0.018</v>
      </c>
      <c r="M14" s="52">
        <v>0.018</v>
      </c>
      <c r="N14" s="52">
        <v>0.018</v>
      </c>
      <c r="O14" s="52">
        <v>0.018</v>
      </c>
      <c r="P14" s="52">
        <v>0.018</v>
      </c>
      <c r="Q14" s="52">
        <v>0.018</v>
      </c>
      <c r="R14" s="5"/>
    </row>
    <row r="15" spans="1:18" ht="53.25" customHeight="1">
      <c r="A15" s="4"/>
      <c r="B15" s="3" t="s">
        <v>89</v>
      </c>
      <c r="C15" s="3" t="s">
        <v>78</v>
      </c>
      <c r="D15" s="3"/>
      <c r="E15" s="52">
        <v>5</v>
      </c>
      <c r="F15" s="52">
        <v>6</v>
      </c>
      <c r="G15" s="52">
        <v>6</v>
      </c>
      <c r="H15" s="52" t="s">
        <v>88</v>
      </c>
      <c r="I15" s="52" t="s">
        <v>88</v>
      </c>
      <c r="J15" s="52">
        <v>1</v>
      </c>
      <c r="K15" s="52" t="s">
        <v>88</v>
      </c>
      <c r="L15" s="52">
        <v>3</v>
      </c>
      <c r="M15" s="52" t="s">
        <v>88</v>
      </c>
      <c r="N15" s="52">
        <v>6</v>
      </c>
      <c r="O15" s="52" t="s">
        <v>88</v>
      </c>
      <c r="P15" s="52">
        <v>6</v>
      </c>
      <c r="Q15" s="52">
        <v>6</v>
      </c>
      <c r="R15" s="5"/>
    </row>
    <row r="16" spans="1:18" ht="55.5" customHeight="1" thickBot="1">
      <c r="A16" s="4"/>
      <c r="B16" s="3" t="s">
        <v>90</v>
      </c>
      <c r="C16" s="3" t="s">
        <v>78</v>
      </c>
      <c r="D16" s="3"/>
      <c r="E16" s="52" t="s">
        <v>88</v>
      </c>
      <c r="F16" s="52">
        <v>1</v>
      </c>
      <c r="G16" s="52">
        <v>1</v>
      </c>
      <c r="H16" s="52" t="s">
        <v>88</v>
      </c>
      <c r="I16" s="52" t="s">
        <v>88</v>
      </c>
      <c r="J16" s="52">
        <v>1</v>
      </c>
      <c r="K16" s="52" t="s">
        <v>88</v>
      </c>
      <c r="L16" s="52">
        <v>1</v>
      </c>
      <c r="M16" s="52">
        <v>1</v>
      </c>
      <c r="N16" s="52">
        <v>1</v>
      </c>
      <c r="O16" s="52">
        <v>1</v>
      </c>
      <c r="P16" s="52">
        <v>1</v>
      </c>
      <c r="Q16" s="52">
        <v>1</v>
      </c>
      <c r="R16" s="5"/>
    </row>
    <row r="17" spans="1:18" ht="55.5" customHeight="1">
      <c r="A17" s="4" t="s">
        <v>76</v>
      </c>
      <c r="B17" s="104" t="s">
        <v>96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6"/>
    </row>
    <row r="18" spans="1:18" ht="154.5" customHeight="1">
      <c r="A18" s="4"/>
      <c r="B18" s="3" t="s">
        <v>91</v>
      </c>
      <c r="C18" s="3" t="s">
        <v>72</v>
      </c>
      <c r="D18" s="3"/>
      <c r="E18" s="52">
        <v>40</v>
      </c>
      <c r="F18" s="52">
        <v>40</v>
      </c>
      <c r="G18" s="52">
        <v>35</v>
      </c>
      <c r="H18" s="52">
        <v>40</v>
      </c>
      <c r="I18" s="52">
        <v>40</v>
      </c>
      <c r="J18" s="52">
        <v>40</v>
      </c>
      <c r="K18" s="52">
        <v>40</v>
      </c>
      <c r="L18" s="52">
        <v>38</v>
      </c>
      <c r="M18" s="52">
        <v>38</v>
      </c>
      <c r="N18" s="52">
        <v>37</v>
      </c>
      <c r="O18" s="52">
        <v>37</v>
      </c>
      <c r="P18" s="52">
        <v>36</v>
      </c>
      <c r="Q18" s="52">
        <v>34</v>
      </c>
      <c r="R18" s="5"/>
    </row>
    <row r="19" spans="1:18" ht="35.25" customHeight="1">
      <c r="A19" s="45" t="s">
        <v>77</v>
      </c>
      <c r="B19" s="107" t="s">
        <v>92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10"/>
      <c r="R19" s="5"/>
    </row>
    <row r="20" spans="1:18" ht="29.25" customHeight="1">
      <c r="A20" s="4"/>
      <c r="B20" s="81" t="s">
        <v>95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3"/>
    </row>
    <row r="21" spans="1:18" ht="138.75" customHeight="1">
      <c r="A21" s="4"/>
      <c r="B21" s="50" t="s">
        <v>97</v>
      </c>
      <c r="C21" s="54" t="s">
        <v>72</v>
      </c>
      <c r="D21" s="55"/>
      <c r="E21" s="53">
        <v>60</v>
      </c>
      <c r="F21" s="53">
        <v>60</v>
      </c>
      <c r="G21" s="53">
        <v>60</v>
      </c>
      <c r="H21" s="53">
        <v>60</v>
      </c>
      <c r="I21" s="53">
        <v>60</v>
      </c>
      <c r="J21" s="53">
        <v>60</v>
      </c>
      <c r="K21" s="53">
        <v>60</v>
      </c>
      <c r="L21" s="53">
        <v>62</v>
      </c>
      <c r="M21" s="53">
        <v>62</v>
      </c>
      <c r="N21" s="53">
        <v>63</v>
      </c>
      <c r="O21" s="53">
        <v>63</v>
      </c>
      <c r="P21" s="53">
        <v>64</v>
      </c>
      <c r="Q21" s="53">
        <v>66</v>
      </c>
      <c r="R21" s="55"/>
    </row>
    <row r="22" spans="1:18" ht="12">
      <c r="A22" s="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</row>
    <row r="23" spans="1:18" ht="42.75" customHeight="1" thickBot="1">
      <c r="A23" s="44" t="s">
        <v>98</v>
      </c>
      <c r="B23" s="100" t="s">
        <v>99</v>
      </c>
      <c r="C23" s="101"/>
      <c r="D23" s="101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3"/>
    </row>
    <row r="24" spans="1:18" ht="112.5" customHeight="1" thickBot="1">
      <c r="A24" s="3"/>
      <c r="B24" s="3" t="s">
        <v>100</v>
      </c>
      <c r="C24" s="3" t="s">
        <v>72</v>
      </c>
      <c r="D24" s="3"/>
      <c r="E24" s="6">
        <v>35</v>
      </c>
      <c r="F24" s="6">
        <v>40</v>
      </c>
      <c r="G24" s="6">
        <v>38</v>
      </c>
      <c r="H24" s="6">
        <v>38</v>
      </c>
      <c r="I24" s="6">
        <v>38</v>
      </c>
      <c r="J24" s="6">
        <v>38</v>
      </c>
      <c r="K24" s="6">
        <v>38</v>
      </c>
      <c r="L24" s="6">
        <v>38</v>
      </c>
      <c r="M24" s="6">
        <v>38</v>
      </c>
      <c r="N24" s="6">
        <v>40</v>
      </c>
      <c r="O24" s="6">
        <v>40</v>
      </c>
      <c r="P24" s="6">
        <v>45</v>
      </c>
      <c r="Q24" s="6">
        <v>50</v>
      </c>
      <c r="R24" s="3"/>
    </row>
    <row r="25" spans="1:18" ht="30" customHeight="1">
      <c r="A25" s="46" t="s">
        <v>102</v>
      </c>
      <c r="B25" s="112" t="s">
        <v>101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</row>
    <row r="26" spans="1:18" ht="27" customHeight="1">
      <c r="A26" s="46" t="s">
        <v>103</v>
      </c>
      <c r="B26" s="111" t="s">
        <v>104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</row>
    <row r="27" spans="1:18" ht="88.5" customHeight="1">
      <c r="A27" s="3"/>
      <c r="B27" s="3" t="s">
        <v>105</v>
      </c>
      <c r="C27" s="3" t="s">
        <v>78</v>
      </c>
      <c r="D27" s="3"/>
      <c r="E27" s="3">
        <v>5</v>
      </c>
      <c r="F27" s="3">
        <v>11</v>
      </c>
      <c r="G27" s="3">
        <v>11</v>
      </c>
      <c r="H27" s="3">
        <v>1</v>
      </c>
      <c r="I27" s="3">
        <v>1</v>
      </c>
      <c r="J27" s="3">
        <v>1</v>
      </c>
      <c r="K27" s="3">
        <v>1</v>
      </c>
      <c r="L27" s="3">
        <v>2</v>
      </c>
      <c r="M27" s="3">
        <v>2</v>
      </c>
      <c r="N27" s="3">
        <v>6</v>
      </c>
      <c r="O27" s="3">
        <v>6</v>
      </c>
      <c r="P27" s="3">
        <v>2</v>
      </c>
      <c r="Q27" s="3">
        <v>3</v>
      </c>
      <c r="R27" s="3"/>
    </row>
    <row r="28" spans="1:18" ht="43.5" customHeight="1">
      <c r="A28" s="3" t="s">
        <v>111</v>
      </c>
      <c r="B28" s="107" t="s">
        <v>110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</row>
    <row r="29" spans="1:18" ht="53.25" customHeight="1">
      <c r="A29" s="3"/>
      <c r="B29" s="3" t="s">
        <v>112</v>
      </c>
      <c r="C29" s="3" t="s">
        <v>72</v>
      </c>
      <c r="D29" s="3"/>
      <c r="E29" s="3">
        <v>2</v>
      </c>
      <c r="F29" s="3">
        <v>5</v>
      </c>
      <c r="G29" s="3">
        <v>2</v>
      </c>
      <c r="H29" s="3" t="s">
        <v>88</v>
      </c>
      <c r="I29" s="3" t="s">
        <v>88</v>
      </c>
      <c r="J29" s="3" t="s">
        <v>88</v>
      </c>
      <c r="K29" s="3" t="s">
        <v>88</v>
      </c>
      <c r="L29" s="3">
        <v>2</v>
      </c>
      <c r="M29" s="3" t="s">
        <v>88</v>
      </c>
      <c r="N29" s="3">
        <v>5</v>
      </c>
      <c r="O29" s="3" t="s">
        <v>88</v>
      </c>
      <c r="P29" s="3">
        <v>5</v>
      </c>
      <c r="Q29" s="3">
        <v>5</v>
      </c>
      <c r="R29" s="3"/>
    </row>
    <row r="30" spans="1:18" ht="33.75" customHeight="1">
      <c r="A30" s="46" t="s">
        <v>113</v>
      </c>
      <c r="B30" s="112" t="s">
        <v>115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</row>
    <row r="31" spans="1:18" ht="33.75" customHeight="1">
      <c r="A31" s="46" t="s">
        <v>114</v>
      </c>
      <c r="B31" s="111" t="s">
        <v>124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</row>
    <row r="32" spans="1:18" ht="43.5" customHeight="1">
      <c r="A32" s="46"/>
      <c r="B32" s="3" t="s">
        <v>116</v>
      </c>
      <c r="C32" s="3" t="s">
        <v>78</v>
      </c>
      <c r="D32" s="3"/>
      <c r="E32" s="3" t="s">
        <v>88</v>
      </c>
      <c r="F32" s="3" t="s">
        <v>88</v>
      </c>
      <c r="G32" s="3"/>
      <c r="H32" s="3" t="s">
        <v>88</v>
      </c>
      <c r="I32" s="3" t="s">
        <v>88</v>
      </c>
      <c r="J32" s="3" t="s">
        <v>88</v>
      </c>
      <c r="K32" s="3" t="s">
        <v>88</v>
      </c>
      <c r="L32" s="3" t="s">
        <v>88</v>
      </c>
      <c r="M32" s="3" t="s">
        <v>88</v>
      </c>
      <c r="N32" s="3" t="s">
        <v>88</v>
      </c>
      <c r="O32" s="3" t="s">
        <v>88</v>
      </c>
      <c r="P32" s="3" t="s">
        <v>88</v>
      </c>
      <c r="Q32" s="3" t="s">
        <v>88</v>
      </c>
      <c r="R32" s="3"/>
    </row>
    <row r="33" spans="1:18" ht="43.5" customHeight="1">
      <c r="A33" s="46"/>
      <c r="B33" s="3" t="s">
        <v>117</v>
      </c>
      <c r="C33" s="3" t="s">
        <v>78</v>
      </c>
      <c r="D33" s="3"/>
      <c r="E33" s="3" t="s">
        <v>88</v>
      </c>
      <c r="F33" s="3" t="s">
        <v>88</v>
      </c>
      <c r="G33" s="3"/>
      <c r="H33" s="3" t="s">
        <v>88</v>
      </c>
      <c r="I33" s="3" t="s">
        <v>88</v>
      </c>
      <c r="J33" s="3" t="s">
        <v>88</v>
      </c>
      <c r="K33" s="3" t="s">
        <v>88</v>
      </c>
      <c r="L33" s="3" t="s">
        <v>88</v>
      </c>
      <c r="M33" s="3" t="s">
        <v>88</v>
      </c>
      <c r="N33" s="3" t="s">
        <v>88</v>
      </c>
      <c r="O33" s="3" t="s">
        <v>88</v>
      </c>
      <c r="P33" s="3" t="s">
        <v>88</v>
      </c>
      <c r="Q33" s="3" t="s">
        <v>88</v>
      </c>
      <c r="R33" s="3"/>
    </row>
    <row r="34" spans="1:18" ht="64.5" customHeight="1">
      <c r="A34" s="46"/>
      <c r="B34" s="3" t="s">
        <v>118</v>
      </c>
      <c r="C34" s="3" t="s">
        <v>125</v>
      </c>
      <c r="D34" s="3"/>
      <c r="E34" s="3" t="s">
        <v>88</v>
      </c>
      <c r="F34" s="3" t="s">
        <v>88</v>
      </c>
      <c r="G34" s="3"/>
      <c r="H34" s="3" t="s">
        <v>88</v>
      </c>
      <c r="I34" s="3" t="s">
        <v>88</v>
      </c>
      <c r="J34" s="3" t="s">
        <v>88</v>
      </c>
      <c r="K34" s="3" t="s">
        <v>88</v>
      </c>
      <c r="L34" s="3" t="s">
        <v>88</v>
      </c>
      <c r="M34" s="3" t="s">
        <v>88</v>
      </c>
      <c r="N34" s="3" t="s">
        <v>88</v>
      </c>
      <c r="O34" s="3" t="s">
        <v>88</v>
      </c>
      <c r="P34" s="3" t="s">
        <v>88</v>
      </c>
      <c r="Q34" s="3" t="s">
        <v>88</v>
      </c>
      <c r="R34" s="3"/>
    </row>
    <row r="35" spans="1:18" ht="74.25" customHeight="1">
      <c r="A35" s="46"/>
      <c r="B35" s="3" t="s">
        <v>119</v>
      </c>
      <c r="C35" s="3" t="s">
        <v>78</v>
      </c>
      <c r="D35" s="3"/>
      <c r="E35" s="3" t="s">
        <v>88</v>
      </c>
      <c r="F35" s="3" t="s">
        <v>88</v>
      </c>
      <c r="G35" s="3"/>
      <c r="H35" s="3" t="s">
        <v>88</v>
      </c>
      <c r="I35" s="3" t="s">
        <v>88</v>
      </c>
      <c r="J35" s="3" t="s">
        <v>88</v>
      </c>
      <c r="K35" s="3" t="s">
        <v>88</v>
      </c>
      <c r="L35" s="3" t="s">
        <v>88</v>
      </c>
      <c r="M35" s="3" t="s">
        <v>88</v>
      </c>
      <c r="N35" s="3" t="s">
        <v>88</v>
      </c>
      <c r="O35" s="3" t="s">
        <v>88</v>
      </c>
      <c r="P35" s="3" t="s">
        <v>88</v>
      </c>
      <c r="Q35" s="3" t="s">
        <v>88</v>
      </c>
      <c r="R35" s="3"/>
    </row>
    <row r="36" spans="1:18" ht="61.5" customHeight="1">
      <c r="A36" s="46"/>
      <c r="B36" s="3" t="s">
        <v>120</v>
      </c>
      <c r="C36" s="3" t="s">
        <v>78</v>
      </c>
      <c r="D36" s="3"/>
      <c r="E36" s="3">
        <v>1</v>
      </c>
      <c r="F36" s="3" t="s">
        <v>88</v>
      </c>
      <c r="G36" s="3" t="s">
        <v>88</v>
      </c>
      <c r="H36" s="3" t="s">
        <v>88</v>
      </c>
      <c r="I36" s="3" t="s">
        <v>88</v>
      </c>
      <c r="J36" s="3" t="s">
        <v>88</v>
      </c>
      <c r="K36" s="3" t="s">
        <v>88</v>
      </c>
      <c r="L36" s="3" t="s">
        <v>88</v>
      </c>
      <c r="M36" s="3" t="s">
        <v>88</v>
      </c>
      <c r="N36" s="3" t="s">
        <v>88</v>
      </c>
      <c r="O36" s="3" t="s">
        <v>88</v>
      </c>
      <c r="P36" s="3" t="s">
        <v>88</v>
      </c>
      <c r="Q36" s="3" t="s">
        <v>88</v>
      </c>
      <c r="R36" s="3"/>
    </row>
    <row r="37" spans="1:18" ht="102" customHeight="1">
      <c r="A37" s="46"/>
      <c r="B37" s="3" t="s">
        <v>170</v>
      </c>
      <c r="C37" s="3" t="s">
        <v>78</v>
      </c>
      <c r="D37" s="3"/>
      <c r="E37" s="3" t="s">
        <v>88</v>
      </c>
      <c r="F37" s="3" t="s">
        <v>88</v>
      </c>
      <c r="G37" s="3" t="s">
        <v>88</v>
      </c>
      <c r="H37" s="3" t="s">
        <v>88</v>
      </c>
      <c r="I37" s="3" t="s">
        <v>88</v>
      </c>
      <c r="J37" s="3" t="s">
        <v>88</v>
      </c>
      <c r="K37" s="3" t="s">
        <v>88</v>
      </c>
      <c r="L37" s="3">
        <v>1</v>
      </c>
      <c r="M37" s="3">
        <v>1</v>
      </c>
      <c r="N37" s="3">
        <v>1</v>
      </c>
      <c r="O37" s="3">
        <v>1</v>
      </c>
      <c r="P37" s="3" t="s">
        <v>88</v>
      </c>
      <c r="Q37" s="3" t="s">
        <v>88</v>
      </c>
      <c r="R37" s="3"/>
    </row>
    <row r="38" spans="1:18" ht="91.5" customHeight="1">
      <c r="A38" s="46"/>
      <c r="B38" s="3" t="s">
        <v>121</v>
      </c>
      <c r="C38" s="3" t="s">
        <v>78</v>
      </c>
      <c r="D38" s="3"/>
      <c r="E38" s="3" t="s">
        <v>88</v>
      </c>
      <c r="F38" s="3" t="s">
        <v>88</v>
      </c>
      <c r="G38" s="3"/>
      <c r="H38" s="3" t="s">
        <v>88</v>
      </c>
      <c r="I38" s="3" t="s">
        <v>88</v>
      </c>
      <c r="J38" s="3" t="s">
        <v>88</v>
      </c>
      <c r="K38" s="3" t="s">
        <v>88</v>
      </c>
      <c r="L38" s="3" t="s">
        <v>88</v>
      </c>
      <c r="M38" s="3" t="s">
        <v>88</v>
      </c>
      <c r="N38" s="3" t="s">
        <v>88</v>
      </c>
      <c r="O38" s="3" t="s">
        <v>88</v>
      </c>
      <c r="P38" s="3" t="s">
        <v>88</v>
      </c>
      <c r="Q38" s="3" t="s">
        <v>88</v>
      </c>
      <c r="R38" s="3"/>
    </row>
    <row r="39" spans="1:18" ht="63.75" customHeight="1">
      <c r="A39" s="46"/>
      <c r="B39" s="3" t="s">
        <v>122</v>
      </c>
      <c r="C39" s="3" t="s">
        <v>72</v>
      </c>
      <c r="D39" s="3"/>
      <c r="E39" s="3">
        <v>2</v>
      </c>
      <c r="F39" s="3">
        <v>2</v>
      </c>
      <c r="G39" s="3">
        <v>2</v>
      </c>
      <c r="H39" s="3" t="s">
        <v>88</v>
      </c>
      <c r="I39" s="3" t="s">
        <v>88</v>
      </c>
      <c r="J39" s="3" t="s">
        <v>88</v>
      </c>
      <c r="K39" s="3" t="s">
        <v>88</v>
      </c>
      <c r="L39" s="3">
        <v>2</v>
      </c>
      <c r="M39" s="3" t="s">
        <v>88</v>
      </c>
      <c r="N39" s="3">
        <v>2</v>
      </c>
      <c r="O39" s="3" t="s">
        <v>88</v>
      </c>
      <c r="P39" s="3">
        <v>2</v>
      </c>
      <c r="Q39" s="3">
        <v>2</v>
      </c>
      <c r="R39" s="3"/>
    </row>
    <row r="40" spans="1:18" ht="61.5" customHeight="1">
      <c r="A40" s="46"/>
      <c r="B40" s="3" t="s">
        <v>123</v>
      </c>
      <c r="C40" s="3" t="s">
        <v>72</v>
      </c>
      <c r="D40" s="3"/>
      <c r="E40" s="3" t="s">
        <v>88</v>
      </c>
      <c r="F40" s="3" t="s">
        <v>88</v>
      </c>
      <c r="G40" s="3" t="s">
        <v>88</v>
      </c>
      <c r="H40" s="3" t="s">
        <v>88</v>
      </c>
      <c r="I40" s="3" t="s">
        <v>88</v>
      </c>
      <c r="J40" s="3" t="s">
        <v>88</v>
      </c>
      <c r="K40" s="3" t="s">
        <v>88</v>
      </c>
      <c r="L40" s="3">
        <v>2</v>
      </c>
      <c r="M40" s="3" t="s">
        <v>88</v>
      </c>
      <c r="N40" s="3">
        <v>2</v>
      </c>
      <c r="O40" s="3" t="s">
        <v>88</v>
      </c>
      <c r="P40" s="3">
        <v>2</v>
      </c>
      <c r="Q40" s="3">
        <v>2</v>
      </c>
      <c r="R40" s="3"/>
    </row>
    <row r="41" spans="1:18" ht="61.5" customHeight="1">
      <c r="A41" s="46"/>
      <c r="B41" s="3" t="s">
        <v>165</v>
      </c>
      <c r="C41" s="3" t="s">
        <v>78</v>
      </c>
      <c r="D41" s="3"/>
      <c r="E41" s="3" t="s">
        <v>88</v>
      </c>
      <c r="F41" s="3">
        <v>1</v>
      </c>
      <c r="G41" s="3">
        <v>1</v>
      </c>
      <c r="H41" s="3" t="s">
        <v>88</v>
      </c>
      <c r="I41" s="3"/>
      <c r="J41" s="3" t="s">
        <v>88</v>
      </c>
      <c r="K41" s="3" t="s">
        <v>88</v>
      </c>
      <c r="L41" s="3" t="s">
        <v>88</v>
      </c>
      <c r="M41" s="3" t="s">
        <v>88</v>
      </c>
      <c r="N41" s="3" t="s">
        <v>88</v>
      </c>
      <c r="O41" s="3" t="s">
        <v>88</v>
      </c>
      <c r="P41" s="3" t="s">
        <v>88</v>
      </c>
      <c r="Q41" s="3" t="s">
        <v>88</v>
      </c>
      <c r="R41" s="3"/>
    </row>
    <row r="42" spans="1:18" ht="120" customHeight="1">
      <c r="A42" s="46"/>
      <c r="B42" s="3" t="s">
        <v>166</v>
      </c>
      <c r="C42" s="3" t="s">
        <v>78</v>
      </c>
      <c r="D42" s="3"/>
      <c r="E42" s="3" t="s">
        <v>88</v>
      </c>
      <c r="F42" s="3">
        <v>1</v>
      </c>
      <c r="G42" s="3">
        <v>1</v>
      </c>
      <c r="H42" s="3" t="s">
        <v>88</v>
      </c>
      <c r="I42" s="3"/>
      <c r="J42" s="3" t="s">
        <v>88</v>
      </c>
      <c r="K42" s="3" t="s">
        <v>88</v>
      </c>
      <c r="L42" s="3" t="s">
        <v>88</v>
      </c>
      <c r="M42" s="3" t="s">
        <v>88</v>
      </c>
      <c r="N42" s="3" t="s">
        <v>88</v>
      </c>
      <c r="O42" s="3" t="s">
        <v>88</v>
      </c>
      <c r="P42" s="3" t="s">
        <v>88</v>
      </c>
      <c r="Q42" s="3" t="s">
        <v>88</v>
      </c>
      <c r="R42" s="3"/>
    </row>
    <row r="43" spans="1:18" ht="42" customHeight="1">
      <c r="A43" s="46" t="s">
        <v>126</v>
      </c>
      <c r="B43" s="107" t="s">
        <v>127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</row>
    <row r="44" spans="1:18" ht="171.75" customHeight="1">
      <c r="A44" s="46"/>
      <c r="B44" s="3" t="s">
        <v>128</v>
      </c>
      <c r="C44" s="3"/>
      <c r="D44" s="3"/>
      <c r="E44" s="3" t="s">
        <v>88</v>
      </c>
      <c r="F44" s="3">
        <v>43</v>
      </c>
      <c r="G44" s="3">
        <v>43</v>
      </c>
      <c r="H44" s="3">
        <v>43</v>
      </c>
      <c r="I44" s="3">
        <v>43</v>
      </c>
      <c r="J44" s="3">
        <v>43</v>
      </c>
      <c r="K44" s="3">
        <v>43</v>
      </c>
      <c r="L44" s="3">
        <v>43</v>
      </c>
      <c r="M44" s="3">
        <v>43</v>
      </c>
      <c r="N44" s="3">
        <v>43</v>
      </c>
      <c r="O44" s="3">
        <v>43</v>
      </c>
      <c r="P44" s="3">
        <v>43</v>
      </c>
      <c r="Q44" s="3">
        <v>43</v>
      </c>
      <c r="R44" s="3"/>
    </row>
    <row r="45" spans="1:18" ht="27.75" customHeight="1">
      <c r="A45" s="46"/>
      <c r="B45" s="3" t="s">
        <v>129</v>
      </c>
      <c r="C45" s="3"/>
      <c r="D45" s="3"/>
      <c r="E45" s="3"/>
      <c r="F45" s="3">
        <v>100</v>
      </c>
      <c r="G45" s="3">
        <v>100</v>
      </c>
      <c r="H45" s="3">
        <v>100</v>
      </c>
      <c r="I45" s="3">
        <v>100</v>
      </c>
      <c r="J45" s="3">
        <v>100</v>
      </c>
      <c r="K45" s="3">
        <v>100</v>
      </c>
      <c r="L45" s="3">
        <v>100</v>
      </c>
      <c r="M45" s="3">
        <v>100</v>
      </c>
      <c r="N45" s="3">
        <v>100</v>
      </c>
      <c r="O45" s="3">
        <v>100</v>
      </c>
      <c r="P45" s="3">
        <v>100</v>
      </c>
      <c r="Q45" s="3">
        <v>100</v>
      </c>
      <c r="R45" s="3"/>
    </row>
    <row r="46" spans="1:18" ht="15.75" customHeight="1">
      <c r="A46" s="46"/>
      <c r="B46" s="3" t="s">
        <v>130</v>
      </c>
      <c r="C46" s="3"/>
      <c r="D46" s="3"/>
      <c r="E46" s="3"/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/>
    </row>
    <row r="47" spans="1:18" ht="14.25" customHeight="1">
      <c r="A47" s="46"/>
      <c r="B47" s="3" t="s">
        <v>131</v>
      </c>
      <c r="C47" s="3"/>
      <c r="D47" s="3"/>
      <c r="E47" s="3"/>
      <c r="F47" s="3">
        <v>30</v>
      </c>
      <c r="G47" s="3">
        <v>30</v>
      </c>
      <c r="H47" s="3">
        <v>30</v>
      </c>
      <c r="I47" s="3">
        <v>30</v>
      </c>
      <c r="J47" s="3">
        <v>30</v>
      </c>
      <c r="K47" s="3">
        <v>30</v>
      </c>
      <c r="L47" s="3">
        <v>30</v>
      </c>
      <c r="M47" s="3">
        <v>30</v>
      </c>
      <c r="N47" s="3">
        <v>30</v>
      </c>
      <c r="O47" s="3">
        <v>30</v>
      </c>
      <c r="P47" s="3">
        <v>30</v>
      </c>
      <c r="Q47" s="3">
        <v>30</v>
      </c>
      <c r="R47" s="3"/>
    </row>
    <row r="48" spans="1:18" ht="26.25" customHeight="1">
      <c r="A48" s="46" t="s">
        <v>134</v>
      </c>
      <c r="B48" s="112" t="s">
        <v>132</v>
      </c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</row>
    <row r="49" spans="1:18" ht="36.75" customHeight="1">
      <c r="A49" s="46" t="s">
        <v>135</v>
      </c>
      <c r="B49" s="111" t="s">
        <v>133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</row>
    <row r="50" spans="1:18" ht="56.25" customHeight="1">
      <c r="A50" s="46"/>
      <c r="B50" s="3" t="s">
        <v>136</v>
      </c>
      <c r="C50" s="3" t="s">
        <v>72</v>
      </c>
      <c r="D50" s="3"/>
      <c r="E50" s="3" t="s">
        <v>88</v>
      </c>
      <c r="F50" s="3">
        <v>10</v>
      </c>
      <c r="G50" s="3">
        <v>0</v>
      </c>
      <c r="H50" s="3" t="s">
        <v>88</v>
      </c>
      <c r="I50" s="3" t="s">
        <v>88</v>
      </c>
      <c r="J50" s="3" t="s">
        <v>88</v>
      </c>
      <c r="K50" s="3" t="s">
        <v>88</v>
      </c>
      <c r="L50" s="3">
        <v>5</v>
      </c>
      <c r="M50" s="3" t="s">
        <v>88</v>
      </c>
      <c r="N50" s="3">
        <v>10</v>
      </c>
      <c r="O50" s="3" t="s">
        <v>88</v>
      </c>
      <c r="P50" s="3">
        <v>10</v>
      </c>
      <c r="Q50" s="3">
        <v>10</v>
      </c>
      <c r="R50" s="3"/>
    </row>
    <row r="51" spans="1:18" ht="109.5" customHeight="1">
      <c r="A51" s="46"/>
      <c r="B51" s="3" t="s">
        <v>137</v>
      </c>
      <c r="C51" s="3" t="s">
        <v>138</v>
      </c>
      <c r="D51" s="3"/>
      <c r="E51" s="3" t="s">
        <v>88</v>
      </c>
      <c r="F51" s="3">
        <v>0</v>
      </c>
      <c r="G51" s="3" t="s">
        <v>88</v>
      </c>
      <c r="H51" s="3" t="s">
        <v>88</v>
      </c>
      <c r="I51" s="3" t="s">
        <v>88</v>
      </c>
      <c r="J51" s="3" t="s">
        <v>88</v>
      </c>
      <c r="K51" s="3" t="s">
        <v>88</v>
      </c>
      <c r="L51" s="3">
        <v>0</v>
      </c>
      <c r="M51" s="56" t="s">
        <v>88</v>
      </c>
      <c r="N51" s="3">
        <v>0</v>
      </c>
      <c r="O51" s="3" t="s">
        <v>88</v>
      </c>
      <c r="P51" s="3">
        <v>1</v>
      </c>
      <c r="Q51" s="3">
        <v>1</v>
      </c>
      <c r="R51" s="3"/>
    </row>
    <row r="52" spans="1:18" ht="80.25" customHeight="1">
      <c r="A52" s="46"/>
      <c r="B52" s="75" t="s">
        <v>169</v>
      </c>
      <c r="C52" s="3" t="s">
        <v>138</v>
      </c>
      <c r="D52" s="3"/>
      <c r="E52" s="3" t="s">
        <v>88</v>
      </c>
      <c r="F52" s="3" t="s">
        <v>88</v>
      </c>
      <c r="G52" s="3" t="s">
        <v>88</v>
      </c>
      <c r="H52" s="3" t="s">
        <v>88</v>
      </c>
      <c r="I52" s="3" t="s">
        <v>88</v>
      </c>
      <c r="J52" s="3" t="s">
        <v>88</v>
      </c>
      <c r="K52" s="3" t="s">
        <v>88</v>
      </c>
      <c r="L52" s="3">
        <v>1</v>
      </c>
      <c r="M52" s="3">
        <v>1</v>
      </c>
      <c r="N52" s="3">
        <v>1</v>
      </c>
      <c r="O52" s="3">
        <v>1</v>
      </c>
      <c r="P52" s="3">
        <v>1</v>
      </c>
      <c r="Q52" s="3">
        <v>1</v>
      </c>
      <c r="R52" s="3"/>
    </row>
    <row r="53" spans="1:18" ht="4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43.5" customHeight="1">
      <c r="A54" s="3" t="s">
        <v>171</v>
      </c>
      <c r="B54" s="107" t="s">
        <v>173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10"/>
    </row>
    <row r="55" spans="1:18" ht="43.5" customHeight="1">
      <c r="A55" s="46" t="s">
        <v>172</v>
      </c>
      <c r="B55" s="79" t="s">
        <v>160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</row>
    <row r="56" spans="1:18" ht="77.25" customHeight="1">
      <c r="A56" s="3"/>
      <c r="B56" s="3" t="s">
        <v>161</v>
      </c>
      <c r="C56" s="3" t="s">
        <v>78</v>
      </c>
      <c r="D56" s="3"/>
      <c r="E56" s="3">
        <v>0</v>
      </c>
      <c r="F56" s="3">
        <v>1</v>
      </c>
      <c r="G56" s="3">
        <v>1</v>
      </c>
      <c r="H56" s="3" t="s">
        <v>88</v>
      </c>
      <c r="I56" s="3" t="s">
        <v>88</v>
      </c>
      <c r="J56" s="3">
        <v>1</v>
      </c>
      <c r="K56" s="3">
        <v>0</v>
      </c>
      <c r="L56" s="3">
        <v>1</v>
      </c>
      <c r="M56" s="3" t="s">
        <v>88</v>
      </c>
      <c r="N56" s="3">
        <v>1</v>
      </c>
      <c r="O56" s="3">
        <v>1</v>
      </c>
      <c r="P56" s="3">
        <v>2</v>
      </c>
      <c r="Q56" s="3">
        <v>2</v>
      </c>
      <c r="R56" s="3"/>
    </row>
    <row r="58" spans="1:9" ht="12" customHeight="1">
      <c r="A58" s="14"/>
      <c r="B58" s="15"/>
      <c r="C58" s="15"/>
      <c r="D58" s="15"/>
      <c r="E58" s="15"/>
      <c r="F58" s="15"/>
      <c r="G58" s="15"/>
      <c r="H58" s="15"/>
      <c r="I58" s="15"/>
    </row>
    <row r="59" s="12" customFormat="1" ht="15.75" customHeight="1"/>
    <row r="60" s="12" customFormat="1" ht="12" customHeight="1"/>
    <row r="61" spans="1:18" s="12" customFormat="1" ht="18" customHeight="1">
      <c r="A61" s="84" t="s">
        <v>67</v>
      </c>
      <c r="B61" s="84"/>
      <c r="C61" s="84"/>
      <c r="D61" s="84"/>
      <c r="I61" s="80" t="s">
        <v>159</v>
      </c>
      <c r="J61" s="80"/>
      <c r="K61" s="80"/>
      <c r="L61" s="80"/>
      <c r="P61" s="84"/>
      <c r="Q61" s="84"/>
      <c r="R61" s="84"/>
    </row>
    <row r="62" ht="15.75">
      <c r="A62" s="12"/>
    </row>
  </sheetData>
  <sheetProtection/>
  <mergeCells count="38">
    <mergeCell ref="B54:R54"/>
    <mergeCell ref="B49:R49"/>
    <mergeCell ref="B20:R20"/>
    <mergeCell ref="B28:R28"/>
    <mergeCell ref="B30:R30"/>
    <mergeCell ref="B31:R31"/>
    <mergeCell ref="B43:R43"/>
    <mergeCell ref="B48:R48"/>
    <mergeCell ref="B25:R25"/>
    <mergeCell ref="B26:R26"/>
    <mergeCell ref="B23:R23"/>
    <mergeCell ref="Q7:Q8"/>
    <mergeCell ref="C6:C8"/>
    <mergeCell ref="B6:B8"/>
    <mergeCell ref="F7:G7"/>
    <mergeCell ref="B9:R9"/>
    <mergeCell ref="B11:R11"/>
    <mergeCell ref="J7:K7"/>
    <mergeCell ref="B17:R17"/>
    <mergeCell ref="B19:Q19"/>
    <mergeCell ref="B4:R4"/>
    <mergeCell ref="P1:R1"/>
    <mergeCell ref="P2:R2"/>
    <mergeCell ref="H6:O6"/>
    <mergeCell ref="L7:M7"/>
    <mergeCell ref="E6:G6"/>
    <mergeCell ref="P6:Q6"/>
    <mergeCell ref="H7:I7"/>
    <mergeCell ref="B55:R55"/>
    <mergeCell ref="I61:L61"/>
    <mergeCell ref="B12:R12"/>
    <mergeCell ref="A61:D61"/>
    <mergeCell ref="P61:R61"/>
    <mergeCell ref="A6:A8"/>
    <mergeCell ref="D6:D8"/>
    <mergeCell ref="R6:R8"/>
    <mergeCell ref="N7:O7"/>
    <mergeCell ref="P7:P8"/>
  </mergeCells>
  <printOptions/>
  <pageMargins left="0.5905511811023623" right="0.2362204724409449" top="0.7874015748031497" bottom="0.3937007874015748" header="0.5118110236220472" footer="0.35433070866141736"/>
  <pageSetup fitToHeight="6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75" zoomScaleSheetLayoutView="75" workbookViewId="0" topLeftCell="A1">
      <selection activeCell="Q17" sqref="Q17:Q19"/>
    </sheetView>
  </sheetViews>
  <sheetFormatPr defaultColWidth="9.00390625" defaultRowHeight="12.75"/>
  <cols>
    <col min="1" max="1" width="17.875" style="0" customWidth="1"/>
    <col min="2" max="2" width="15.75390625" style="0" customWidth="1"/>
    <col min="3" max="3" width="26.25390625" style="0" customWidth="1"/>
    <col min="4" max="5" width="5.875" style="0" customWidth="1"/>
    <col min="6" max="6" width="8.25390625" style="0" customWidth="1"/>
    <col min="7" max="7" width="5.875" style="0" customWidth="1"/>
    <col min="8" max="8" width="14.00390625" style="0" customWidth="1"/>
    <col min="9" max="9" width="13.75390625" style="0" customWidth="1"/>
    <col min="10" max="10" width="12.25390625" style="0" customWidth="1"/>
    <col min="11" max="11" width="11.625" style="0" customWidth="1"/>
    <col min="12" max="12" width="12.75390625" style="0" customWidth="1"/>
    <col min="13" max="13" width="10.625" style="0" customWidth="1"/>
    <col min="14" max="14" width="10.375" style="0" customWidth="1"/>
    <col min="15" max="15" width="10.25390625" style="0" customWidth="1"/>
    <col min="16" max="16" width="13.75390625" style="0" customWidth="1"/>
    <col min="17" max="17" width="11.375" style="0" customWidth="1"/>
    <col min="18" max="18" width="10.375" style="0" customWidth="1"/>
    <col min="19" max="19" width="11.75390625" style="0" customWidth="1"/>
    <col min="20" max="20" width="22.75390625" style="0" customWidth="1"/>
  </cols>
  <sheetData>
    <row r="1" spans="18:20" ht="12.75">
      <c r="R1" s="96" t="s">
        <v>31</v>
      </c>
      <c r="S1" s="96"/>
      <c r="T1" s="96"/>
    </row>
    <row r="2" spans="18:20" ht="66.75" customHeight="1">
      <c r="R2" s="127" t="s">
        <v>79</v>
      </c>
      <c r="S2" s="127"/>
      <c r="T2" s="127"/>
    </row>
    <row r="4" spans="1:20" ht="54.75" customHeight="1">
      <c r="A4" s="129" t="s">
        <v>158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7" spans="1:20" s="29" customFormat="1" ht="26.25" customHeight="1">
      <c r="A7" s="122" t="s">
        <v>59</v>
      </c>
      <c r="B7" s="122" t="s">
        <v>38</v>
      </c>
      <c r="C7" s="122" t="s">
        <v>56</v>
      </c>
      <c r="D7" s="122" t="s">
        <v>23</v>
      </c>
      <c r="E7" s="122"/>
      <c r="F7" s="122"/>
      <c r="G7" s="122"/>
      <c r="H7" s="130" t="s">
        <v>28</v>
      </c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22" t="s">
        <v>34</v>
      </c>
    </row>
    <row r="8" spans="1:20" s="29" customFormat="1" ht="15.75" customHeight="1">
      <c r="A8" s="122"/>
      <c r="B8" s="122"/>
      <c r="C8" s="122"/>
      <c r="D8" s="122" t="s">
        <v>24</v>
      </c>
      <c r="E8" s="122" t="s">
        <v>29</v>
      </c>
      <c r="F8" s="122" t="s">
        <v>25</v>
      </c>
      <c r="G8" s="122" t="s">
        <v>26</v>
      </c>
      <c r="H8" s="122" t="s">
        <v>167</v>
      </c>
      <c r="I8" s="122"/>
      <c r="J8" s="122" t="s">
        <v>168</v>
      </c>
      <c r="K8" s="122"/>
      <c r="L8" s="122"/>
      <c r="M8" s="122"/>
      <c r="N8" s="122"/>
      <c r="O8" s="122"/>
      <c r="P8" s="122"/>
      <c r="Q8" s="122"/>
      <c r="R8" s="122" t="s">
        <v>2</v>
      </c>
      <c r="S8" s="122"/>
      <c r="T8" s="122"/>
    </row>
    <row r="9" spans="1:20" s="29" customFormat="1" ht="30" customHeight="1">
      <c r="A9" s="122"/>
      <c r="B9" s="122"/>
      <c r="C9" s="122"/>
      <c r="D9" s="122"/>
      <c r="E9" s="122"/>
      <c r="F9" s="122"/>
      <c r="G9" s="122"/>
      <c r="H9" s="122"/>
      <c r="I9" s="122"/>
      <c r="J9" s="122" t="s">
        <v>5</v>
      </c>
      <c r="K9" s="122"/>
      <c r="L9" s="122" t="s">
        <v>13</v>
      </c>
      <c r="M9" s="122"/>
      <c r="N9" s="122" t="s">
        <v>14</v>
      </c>
      <c r="O9" s="122"/>
      <c r="P9" s="122" t="s">
        <v>17</v>
      </c>
      <c r="Q9" s="122"/>
      <c r="R9" s="122"/>
      <c r="S9" s="122"/>
      <c r="T9" s="122"/>
    </row>
    <row r="10" spans="1:20" s="29" customFormat="1" ht="32.25" customHeight="1">
      <c r="A10" s="122"/>
      <c r="B10" s="122"/>
      <c r="C10" s="122"/>
      <c r="D10" s="122"/>
      <c r="E10" s="122"/>
      <c r="F10" s="122"/>
      <c r="G10" s="122"/>
      <c r="H10" s="30" t="s">
        <v>3</v>
      </c>
      <c r="I10" s="30" t="s">
        <v>4</v>
      </c>
      <c r="J10" s="30" t="s">
        <v>3</v>
      </c>
      <c r="K10" s="30" t="s">
        <v>4</v>
      </c>
      <c r="L10" s="30" t="s">
        <v>3</v>
      </c>
      <c r="M10" s="30" t="s">
        <v>4</v>
      </c>
      <c r="N10" s="30" t="s">
        <v>3</v>
      </c>
      <c r="O10" s="30" t="s">
        <v>4</v>
      </c>
      <c r="P10" s="30" t="s">
        <v>3</v>
      </c>
      <c r="Q10" s="30" t="s">
        <v>4</v>
      </c>
      <c r="R10" s="30" t="s">
        <v>163</v>
      </c>
      <c r="S10" s="30" t="s">
        <v>164</v>
      </c>
      <c r="T10" s="122"/>
    </row>
    <row r="11" spans="1:20" s="29" customFormat="1" ht="18.75" customHeight="1">
      <c r="A11" s="123" t="s">
        <v>60</v>
      </c>
      <c r="B11" s="124" t="s">
        <v>153</v>
      </c>
      <c r="C11" s="25" t="s">
        <v>27</v>
      </c>
      <c r="D11" s="35" t="s">
        <v>81</v>
      </c>
      <c r="E11" s="35" t="s">
        <v>81</v>
      </c>
      <c r="F11" s="35" t="s">
        <v>81</v>
      </c>
      <c r="G11" s="35" t="s">
        <v>81</v>
      </c>
      <c r="H11" s="73">
        <v>13714.88913</v>
      </c>
      <c r="I11" s="73">
        <v>8910.09314</v>
      </c>
      <c r="J11" s="59">
        <f aca="true" t="shared" si="0" ref="J11:O11">J13</f>
        <v>2300</v>
      </c>
      <c r="K11" s="59">
        <f t="shared" si="0"/>
        <v>2284.435</v>
      </c>
      <c r="L11" s="59">
        <f t="shared" si="0"/>
        <v>3860</v>
      </c>
      <c r="M11" s="61">
        <f t="shared" si="0"/>
        <v>3857.8</v>
      </c>
      <c r="N11" s="60">
        <f t="shared" si="0"/>
        <v>5179</v>
      </c>
      <c r="O11" s="61">
        <f t="shared" si="0"/>
        <v>4732.842</v>
      </c>
      <c r="P11" s="59">
        <f>P13</f>
        <v>19685.51</v>
      </c>
      <c r="Q11" s="59">
        <f>Q13</f>
        <v>10625.003999999999</v>
      </c>
      <c r="R11" s="60">
        <v>6925.69</v>
      </c>
      <c r="S11" s="60">
        <v>7527.92</v>
      </c>
      <c r="T11" s="36"/>
    </row>
    <row r="12" spans="1:20" s="29" customFormat="1" ht="15">
      <c r="A12" s="123"/>
      <c r="B12" s="125"/>
      <c r="C12" s="25" t="s">
        <v>57</v>
      </c>
      <c r="D12" s="35"/>
      <c r="E12" s="35"/>
      <c r="F12" s="35"/>
      <c r="G12" s="35"/>
      <c r="H12" s="74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36"/>
    </row>
    <row r="13" spans="1:20" s="29" customFormat="1" ht="87.75" customHeight="1">
      <c r="A13" s="123"/>
      <c r="B13" s="126"/>
      <c r="C13" s="25" t="s">
        <v>80</v>
      </c>
      <c r="D13" s="37">
        <v>804</v>
      </c>
      <c r="E13" s="35" t="s">
        <v>81</v>
      </c>
      <c r="F13" s="35" t="s">
        <v>81</v>
      </c>
      <c r="G13" s="35" t="s">
        <v>81</v>
      </c>
      <c r="H13" s="73">
        <f>H11</f>
        <v>13714.88913</v>
      </c>
      <c r="I13" s="73">
        <f>I11</f>
        <v>8910.09314</v>
      </c>
      <c r="J13" s="59">
        <f>J17</f>
        <v>2300</v>
      </c>
      <c r="K13" s="59">
        <f>K17</f>
        <v>2284.435</v>
      </c>
      <c r="L13" s="59">
        <f>L17+L20+L23</f>
        <v>3860</v>
      </c>
      <c r="M13" s="61">
        <f>M17+M20+M23+M26</f>
        <v>3857.8</v>
      </c>
      <c r="N13" s="60">
        <f>N17+N20+N23+N26</f>
        <v>5179</v>
      </c>
      <c r="O13" s="61">
        <f>O17+O20+O26</f>
        <v>4732.842</v>
      </c>
      <c r="P13" s="59">
        <f>P14+P17+P20+P23+P26</f>
        <v>19685.51</v>
      </c>
      <c r="Q13" s="59">
        <f>Q14+Q17+Q20+Q23+Q26</f>
        <v>10625.003999999999</v>
      </c>
      <c r="R13" s="60">
        <v>6925.69</v>
      </c>
      <c r="S13" s="60">
        <v>7527.92</v>
      </c>
      <c r="T13" s="36"/>
    </row>
    <row r="14" spans="1:20" s="29" customFormat="1" ht="25.5" customHeight="1">
      <c r="A14" s="114" t="s">
        <v>154</v>
      </c>
      <c r="B14" s="114" t="s">
        <v>155</v>
      </c>
      <c r="C14" s="25" t="s">
        <v>27</v>
      </c>
      <c r="D14" s="37">
        <v>804</v>
      </c>
      <c r="E14" s="35" t="s">
        <v>81</v>
      </c>
      <c r="F14" s="35" t="s">
        <v>81</v>
      </c>
      <c r="G14" s="35" t="s">
        <v>81</v>
      </c>
      <c r="H14" s="59">
        <v>100</v>
      </c>
      <c r="I14" s="59">
        <v>99.99</v>
      </c>
      <c r="J14" s="60" t="s">
        <v>88</v>
      </c>
      <c r="K14" s="61" t="s">
        <v>88</v>
      </c>
      <c r="L14" s="60" t="s">
        <v>88</v>
      </c>
      <c r="M14" s="61" t="s">
        <v>88</v>
      </c>
      <c r="N14" s="60" t="str">
        <f>N16</f>
        <v>-</v>
      </c>
      <c r="O14" s="61" t="s">
        <v>88</v>
      </c>
      <c r="P14" s="59">
        <v>100</v>
      </c>
      <c r="Q14" s="61">
        <f>Q16</f>
        <v>80.9</v>
      </c>
      <c r="R14" s="60">
        <v>100</v>
      </c>
      <c r="S14" s="60">
        <v>100</v>
      </c>
      <c r="T14" s="36"/>
    </row>
    <row r="15" spans="1:20" s="29" customFormat="1" ht="18" customHeight="1">
      <c r="A15" s="115"/>
      <c r="B15" s="115"/>
      <c r="C15" s="25" t="s">
        <v>57</v>
      </c>
      <c r="D15" s="37"/>
      <c r="E15" s="35"/>
      <c r="F15" s="35"/>
      <c r="G15" s="35"/>
      <c r="H15" s="59"/>
      <c r="I15" s="59"/>
      <c r="J15" s="60"/>
      <c r="K15" s="61"/>
      <c r="L15" s="60"/>
      <c r="M15" s="61"/>
      <c r="N15" s="60"/>
      <c r="O15" s="61"/>
      <c r="P15" s="59"/>
      <c r="Q15" s="61"/>
      <c r="R15" s="60"/>
      <c r="S15" s="60"/>
      <c r="T15" s="36"/>
    </row>
    <row r="16" spans="1:20" s="29" customFormat="1" ht="69.75" customHeight="1">
      <c r="A16" s="116"/>
      <c r="B16" s="116"/>
      <c r="C16" s="25" t="s">
        <v>80</v>
      </c>
      <c r="D16" s="37">
        <v>804</v>
      </c>
      <c r="E16" s="47" t="s">
        <v>156</v>
      </c>
      <c r="F16" s="47" t="s">
        <v>157</v>
      </c>
      <c r="G16" s="35">
        <v>200</v>
      </c>
      <c r="H16" s="59">
        <v>100</v>
      </c>
      <c r="I16" s="59">
        <v>99.99</v>
      </c>
      <c r="J16" s="60" t="s">
        <v>88</v>
      </c>
      <c r="K16" s="61" t="s">
        <v>88</v>
      </c>
      <c r="L16" s="60" t="s">
        <v>88</v>
      </c>
      <c r="M16" s="61" t="s">
        <v>88</v>
      </c>
      <c r="N16" s="60" t="s">
        <v>88</v>
      </c>
      <c r="O16" s="61" t="s">
        <v>88</v>
      </c>
      <c r="P16" s="59">
        <v>100</v>
      </c>
      <c r="Q16" s="61">
        <v>80.9</v>
      </c>
      <c r="R16" s="60">
        <v>100</v>
      </c>
      <c r="S16" s="60">
        <v>100</v>
      </c>
      <c r="T16" s="36"/>
    </row>
    <row r="17" spans="1:20" s="29" customFormat="1" ht="15">
      <c r="A17" s="117" t="s">
        <v>32</v>
      </c>
      <c r="B17" s="117" t="s">
        <v>139</v>
      </c>
      <c r="C17" s="25" t="s">
        <v>27</v>
      </c>
      <c r="D17" s="37">
        <v>804</v>
      </c>
      <c r="E17" s="47" t="s">
        <v>81</v>
      </c>
      <c r="F17" s="48" t="s">
        <v>81</v>
      </c>
      <c r="G17" s="47" t="s">
        <v>81</v>
      </c>
      <c r="H17" s="63">
        <v>11957.49824</v>
      </c>
      <c r="I17" s="63">
        <v>7348.45828</v>
      </c>
      <c r="J17" s="71">
        <f>J19</f>
        <v>2300</v>
      </c>
      <c r="K17" s="63">
        <f>K19</f>
        <v>2284.435</v>
      </c>
      <c r="L17" s="71">
        <v>3700</v>
      </c>
      <c r="M17" s="63">
        <f aca="true" t="shared" si="1" ref="M17:S17">M19</f>
        <v>3698.4</v>
      </c>
      <c r="N17" s="71">
        <f t="shared" si="1"/>
        <v>4800</v>
      </c>
      <c r="O17" s="63">
        <f t="shared" si="1"/>
        <v>4456.923</v>
      </c>
      <c r="P17" s="71">
        <f t="shared" si="1"/>
        <v>18181.385</v>
      </c>
      <c r="Q17" s="71">
        <f t="shared" si="1"/>
        <v>9971.563</v>
      </c>
      <c r="R17" s="64">
        <f t="shared" si="1"/>
        <v>5425.91</v>
      </c>
      <c r="S17" s="64">
        <f t="shared" si="1"/>
        <v>5737.62</v>
      </c>
      <c r="T17" s="36"/>
    </row>
    <row r="18" spans="1:20" s="29" customFormat="1" ht="15">
      <c r="A18" s="117"/>
      <c r="B18" s="117"/>
      <c r="C18" s="25" t="s">
        <v>57</v>
      </c>
      <c r="D18" s="37"/>
      <c r="E18" s="35"/>
      <c r="F18" s="35"/>
      <c r="G18" s="35"/>
      <c r="H18" s="62"/>
      <c r="I18" s="62"/>
      <c r="J18" s="62"/>
      <c r="K18" s="62"/>
      <c r="L18" s="62"/>
      <c r="M18" s="62"/>
      <c r="N18" s="62"/>
      <c r="O18" s="62"/>
      <c r="P18" s="76"/>
      <c r="Q18" s="76"/>
      <c r="R18" s="62"/>
      <c r="S18" s="62"/>
      <c r="T18" s="36"/>
    </row>
    <row r="19" spans="1:20" s="29" customFormat="1" ht="52.5" customHeight="1">
      <c r="A19" s="117"/>
      <c r="B19" s="117"/>
      <c r="C19" s="25" t="s">
        <v>80</v>
      </c>
      <c r="D19" s="37">
        <v>804</v>
      </c>
      <c r="E19" s="47" t="s">
        <v>81</v>
      </c>
      <c r="F19" s="48" t="s">
        <v>81</v>
      </c>
      <c r="G19" s="47" t="s">
        <v>81</v>
      </c>
      <c r="H19" s="63">
        <f>H17</f>
        <v>11957.49824</v>
      </c>
      <c r="I19" s="63">
        <f>I17</f>
        <v>7348.45828</v>
      </c>
      <c r="J19" s="71">
        <v>2300</v>
      </c>
      <c r="K19" s="63">
        <v>2284.435</v>
      </c>
      <c r="L19" s="71">
        <v>3700</v>
      </c>
      <c r="M19" s="63">
        <v>3698.4</v>
      </c>
      <c r="N19" s="71">
        <v>4800</v>
      </c>
      <c r="O19" s="63">
        <v>4456.923</v>
      </c>
      <c r="P19" s="71">
        <v>18181.385</v>
      </c>
      <c r="Q19" s="71">
        <v>9971.563</v>
      </c>
      <c r="R19" s="64">
        <v>5425.91</v>
      </c>
      <c r="S19" s="64">
        <v>5737.62</v>
      </c>
      <c r="T19" s="36"/>
    </row>
    <row r="20" spans="1:20" s="29" customFormat="1" ht="15">
      <c r="A20" s="117" t="s">
        <v>82</v>
      </c>
      <c r="B20" s="117" t="s">
        <v>140</v>
      </c>
      <c r="C20" s="25" t="s">
        <v>27</v>
      </c>
      <c r="D20" s="49" t="s">
        <v>83</v>
      </c>
      <c r="E20" s="47" t="s">
        <v>145</v>
      </c>
      <c r="F20" s="48" t="s">
        <v>146</v>
      </c>
      <c r="G20" s="47" t="s">
        <v>147</v>
      </c>
      <c r="H20" s="63">
        <v>354.1254</v>
      </c>
      <c r="I20" s="63">
        <v>353.6254</v>
      </c>
      <c r="J20" s="63" t="s">
        <v>88</v>
      </c>
      <c r="K20" s="63" t="s">
        <v>88</v>
      </c>
      <c r="L20" s="63">
        <f>L22</f>
        <v>160</v>
      </c>
      <c r="M20" s="63">
        <v>159.4</v>
      </c>
      <c r="N20" s="63">
        <f>N22</f>
        <v>180</v>
      </c>
      <c r="O20" s="63">
        <f>O22</f>
        <v>177.516</v>
      </c>
      <c r="P20" s="63">
        <f>P22</f>
        <v>504.125</v>
      </c>
      <c r="Q20" s="63">
        <f>Q22</f>
        <v>301.166</v>
      </c>
      <c r="R20" s="63">
        <v>200</v>
      </c>
      <c r="S20" s="63">
        <v>200</v>
      </c>
      <c r="T20" s="36"/>
    </row>
    <row r="21" spans="1:20" s="29" customFormat="1" ht="15">
      <c r="A21" s="117"/>
      <c r="B21" s="117"/>
      <c r="C21" s="25" t="s">
        <v>57</v>
      </c>
      <c r="D21" s="37"/>
      <c r="E21" s="35"/>
      <c r="F21" s="35"/>
      <c r="G21" s="35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36"/>
    </row>
    <row r="22" spans="1:20" s="29" customFormat="1" ht="81" customHeight="1">
      <c r="A22" s="117"/>
      <c r="B22" s="117"/>
      <c r="C22" s="25" t="s">
        <v>80</v>
      </c>
      <c r="D22" s="49" t="s">
        <v>83</v>
      </c>
      <c r="E22" s="47" t="s">
        <v>145</v>
      </c>
      <c r="F22" s="48" t="s">
        <v>146</v>
      </c>
      <c r="G22" s="47" t="s">
        <v>147</v>
      </c>
      <c r="H22" s="63">
        <f>H20</f>
        <v>354.1254</v>
      </c>
      <c r="I22" s="63">
        <f>I20</f>
        <v>353.6254</v>
      </c>
      <c r="J22" s="63" t="s">
        <v>88</v>
      </c>
      <c r="K22" s="63" t="s">
        <v>88</v>
      </c>
      <c r="L22" s="63">
        <v>160</v>
      </c>
      <c r="M22" s="63">
        <v>159.4</v>
      </c>
      <c r="N22" s="63">
        <v>180</v>
      </c>
      <c r="O22" s="63">
        <v>177.516</v>
      </c>
      <c r="P22" s="63">
        <v>504.125</v>
      </c>
      <c r="Q22" s="63">
        <v>301.166</v>
      </c>
      <c r="R22" s="63">
        <v>200</v>
      </c>
      <c r="S22" s="63">
        <v>200</v>
      </c>
      <c r="T22" s="36"/>
    </row>
    <row r="23" spans="1:20" s="29" customFormat="1" ht="32.25" customHeight="1">
      <c r="A23" s="121" t="s">
        <v>141</v>
      </c>
      <c r="B23" s="118" t="s">
        <v>144</v>
      </c>
      <c r="C23" s="25" t="s">
        <v>27</v>
      </c>
      <c r="D23" s="49" t="s">
        <v>83</v>
      </c>
      <c r="E23" s="47" t="s">
        <v>150</v>
      </c>
      <c r="F23" s="48" t="s">
        <v>81</v>
      </c>
      <c r="G23" s="47" t="s">
        <v>81</v>
      </c>
      <c r="H23" s="63">
        <v>1203.26549</v>
      </c>
      <c r="I23" s="63">
        <v>1009.03996</v>
      </c>
      <c r="J23" s="63" t="s">
        <v>88</v>
      </c>
      <c r="K23" s="63" t="s">
        <v>88</v>
      </c>
      <c r="L23" s="63">
        <f>L25</f>
        <v>0</v>
      </c>
      <c r="M23" s="63">
        <f>M25</f>
        <v>0</v>
      </c>
      <c r="N23" s="63">
        <f>N25</f>
        <v>99</v>
      </c>
      <c r="O23" s="63" t="s">
        <v>88</v>
      </c>
      <c r="P23" s="63">
        <f>P25</f>
        <v>600</v>
      </c>
      <c r="Q23" s="63">
        <f>Q25</f>
        <v>99.172</v>
      </c>
      <c r="R23" s="63">
        <f>R25</f>
        <v>600</v>
      </c>
      <c r="S23" s="63">
        <f>S25</f>
        <v>900</v>
      </c>
      <c r="T23" s="36"/>
    </row>
    <row r="24" spans="1:20" s="29" customFormat="1" ht="20.25" customHeight="1">
      <c r="A24" s="121"/>
      <c r="B24" s="119"/>
      <c r="C24" s="25" t="s">
        <v>57</v>
      </c>
      <c r="D24" s="49"/>
      <c r="E24" s="47"/>
      <c r="F24" s="48"/>
      <c r="G24" s="47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36"/>
    </row>
    <row r="25" spans="1:20" ht="121.5" customHeight="1">
      <c r="A25" s="121"/>
      <c r="B25" s="120"/>
      <c r="C25" s="25" t="s">
        <v>80</v>
      </c>
      <c r="D25" s="49" t="s">
        <v>83</v>
      </c>
      <c r="E25" s="47" t="s">
        <v>150</v>
      </c>
      <c r="F25" s="48" t="s">
        <v>81</v>
      </c>
      <c r="G25" s="47" t="s">
        <v>81</v>
      </c>
      <c r="H25" s="63">
        <f>H23</f>
        <v>1203.26549</v>
      </c>
      <c r="I25" s="63">
        <f>I23</f>
        <v>1009.03996</v>
      </c>
      <c r="J25" s="63" t="s">
        <v>88</v>
      </c>
      <c r="K25" s="63" t="s">
        <v>88</v>
      </c>
      <c r="L25" s="63">
        <v>0</v>
      </c>
      <c r="M25" s="63"/>
      <c r="N25" s="63">
        <v>99</v>
      </c>
      <c r="O25" s="63" t="s">
        <v>88</v>
      </c>
      <c r="P25" s="63">
        <v>600</v>
      </c>
      <c r="Q25" s="63">
        <v>99.172</v>
      </c>
      <c r="R25" s="63">
        <v>600</v>
      </c>
      <c r="S25" s="63">
        <v>900</v>
      </c>
      <c r="T25" s="36"/>
    </row>
    <row r="26" spans="1:20" ht="30" customHeight="1">
      <c r="A26" s="118" t="s">
        <v>142</v>
      </c>
      <c r="B26" s="118" t="s">
        <v>143</v>
      </c>
      <c r="C26" s="25" t="s">
        <v>27</v>
      </c>
      <c r="D26" s="11">
        <v>804</v>
      </c>
      <c r="E26" s="68" t="s">
        <v>149</v>
      </c>
      <c r="F26" s="67" t="s">
        <v>148</v>
      </c>
      <c r="G26" s="11">
        <v>200</v>
      </c>
      <c r="H26" s="65">
        <v>100</v>
      </c>
      <c r="I26" s="65">
        <v>98.9795</v>
      </c>
      <c r="J26" s="65" t="s">
        <v>88</v>
      </c>
      <c r="K26" s="65" t="s">
        <v>88</v>
      </c>
      <c r="L26" s="65">
        <v>0</v>
      </c>
      <c r="M26" s="65">
        <v>0</v>
      </c>
      <c r="N26" s="65">
        <f>N28</f>
        <v>100</v>
      </c>
      <c r="O26" s="65">
        <f>O28</f>
        <v>98.403</v>
      </c>
      <c r="P26" s="65">
        <f>P28</f>
        <v>300</v>
      </c>
      <c r="Q26" s="65">
        <f>Q28</f>
        <v>172.203</v>
      </c>
      <c r="R26" s="65">
        <v>100</v>
      </c>
      <c r="S26" s="65">
        <v>100</v>
      </c>
      <c r="T26" s="11"/>
    </row>
    <row r="27" spans="1:20" ht="25.5" customHeight="1">
      <c r="A27" s="119"/>
      <c r="B27" s="119"/>
      <c r="C27" s="25" t="s">
        <v>57</v>
      </c>
      <c r="D27" s="11"/>
      <c r="E27" s="11"/>
      <c r="F27" s="11"/>
      <c r="G27" s="11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11"/>
    </row>
    <row r="28" spans="1:20" ht="84.75" customHeight="1">
      <c r="A28" s="120"/>
      <c r="B28" s="120"/>
      <c r="C28" s="25" t="s">
        <v>80</v>
      </c>
      <c r="D28" s="69">
        <v>804</v>
      </c>
      <c r="E28" s="70" t="s">
        <v>149</v>
      </c>
      <c r="F28" s="47" t="s">
        <v>148</v>
      </c>
      <c r="G28" s="69">
        <v>200</v>
      </c>
      <c r="H28" s="66">
        <v>100</v>
      </c>
      <c r="I28" s="66">
        <f>I26</f>
        <v>98.9795</v>
      </c>
      <c r="J28" s="66" t="s">
        <v>88</v>
      </c>
      <c r="K28" s="66" t="s">
        <v>88</v>
      </c>
      <c r="L28" s="66">
        <v>0</v>
      </c>
      <c r="M28" s="66">
        <v>0</v>
      </c>
      <c r="N28" s="66">
        <v>100</v>
      </c>
      <c r="O28" s="66">
        <v>98.403</v>
      </c>
      <c r="P28" s="66">
        <v>300</v>
      </c>
      <c r="Q28" s="66">
        <v>172.203</v>
      </c>
      <c r="R28" s="66">
        <v>100</v>
      </c>
      <c r="S28" s="66">
        <v>100</v>
      </c>
      <c r="T28" s="11"/>
    </row>
    <row r="29" spans="1:20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5.75">
      <c r="A30" s="128"/>
      <c r="B30" s="128"/>
      <c r="C30" s="128"/>
      <c r="D30" s="128"/>
      <c r="E30" s="57"/>
      <c r="F30" s="57"/>
      <c r="G30" s="128"/>
      <c r="H30" s="128"/>
      <c r="I30" s="128"/>
      <c r="J30" s="128"/>
      <c r="K30" s="128"/>
      <c r="L30" s="128"/>
      <c r="M30" s="128"/>
      <c r="N30" s="57"/>
      <c r="O30" s="58"/>
      <c r="P30" s="13"/>
      <c r="Q30" s="13"/>
      <c r="R30" s="13"/>
      <c r="S30" s="13"/>
      <c r="T30" s="13"/>
    </row>
    <row r="31" spans="1:20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19" s="12" customFormat="1" ht="49.5" customHeight="1">
      <c r="A32" s="84" t="s">
        <v>67</v>
      </c>
      <c r="B32" s="84"/>
      <c r="E32" s="80" t="s">
        <v>159</v>
      </c>
      <c r="F32" s="80"/>
      <c r="G32" s="80"/>
      <c r="H32" s="80"/>
      <c r="I32" s="80"/>
      <c r="P32" s="84"/>
      <c r="Q32" s="84"/>
      <c r="R32" s="84"/>
      <c r="S32" s="84"/>
    </row>
  </sheetData>
  <sheetProtection/>
  <mergeCells count="37">
    <mergeCell ref="B26:B28"/>
    <mergeCell ref="R1:T1"/>
    <mergeCell ref="R2:T2"/>
    <mergeCell ref="A30:D30"/>
    <mergeCell ref="G30:M30"/>
    <mergeCell ref="A4:T4"/>
    <mergeCell ref="H7:S7"/>
    <mergeCell ref="D7:G7"/>
    <mergeCell ref="T7:T10"/>
    <mergeCell ref="R8:S9"/>
    <mergeCell ref="A7:A10"/>
    <mergeCell ref="J9:K9"/>
    <mergeCell ref="L9:M9"/>
    <mergeCell ref="N9:O9"/>
    <mergeCell ref="P9:Q9"/>
    <mergeCell ref="H8:I9"/>
    <mergeCell ref="J8:Q8"/>
    <mergeCell ref="A23:A25"/>
    <mergeCell ref="A26:A28"/>
    <mergeCell ref="F8:F10"/>
    <mergeCell ref="G8:G10"/>
    <mergeCell ref="A11:A13"/>
    <mergeCell ref="B11:B13"/>
    <mergeCell ref="C7:C10"/>
    <mergeCell ref="B7:B10"/>
    <mergeCell ref="D8:D10"/>
    <mergeCell ref="E8:E10"/>
    <mergeCell ref="B14:B16"/>
    <mergeCell ref="A14:A16"/>
    <mergeCell ref="P32:S32"/>
    <mergeCell ref="A32:B32"/>
    <mergeCell ref="A17:A19"/>
    <mergeCell ref="B17:B19"/>
    <mergeCell ref="A20:A22"/>
    <mergeCell ref="B20:B22"/>
    <mergeCell ref="E32:I32"/>
    <mergeCell ref="B23:B25"/>
  </mergeCells>
  <printOptions/>
  <pageMargins left="0.5905511811023623" right="0.1968503937007874" top="0.9448818897637796" bottom="0.7480314960629921" header="0.31496062992125984" footer="0.31496062992125984"/>
  <pageSetup fitToHeight="100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="80" zoomScaleSheetLayoutView="80" zoomScalePageLayoutView="0" workbookViewId="0" topLeftCell="A10">
      <selection activeCell="M25" sqref="M25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13.00390625" style="0" customWidth="1"/>
    <col min="5" max="5" width="12.375" style="0" customWidth="1"/>
    <col min="6" max="6" width="9.125" style="0" customWidth="1"/>
    <col min="7" max="7" width="9.875" style="0" customWidth="1"/>
    <col min="8" max="8" width="9.25390625" style="0" customWidth="1"/>
    <col min="9" max="9" width="10.00390625" style="0" customWidth="1"/>
    <col min="10" max="10" width="9.125" style="0" customWidth="1"/>
    <col min="11" max="11" width="9.875" style="0" customWidth="1"/>
    <col min="12" max="12" width="10.25390625" style="0" customWidth="1"/>
    <col min="13" max="13" width="11.25390625" style="0" customWidth="1"/>
    <col min="14" max="14" width="10.25390625" style="0" customWidth="1"/>
    <col min="15" max="15" width="9.875" style="0" customWidth="1"/>
    <col min="16" max="16" width="34.625" style="0" customWidth="1"/>
  </cols>
  <sheetData>
    <row r="1" spans="14:16" ht="12.75">
      <c r="N1" s="96" t="s">
        <v>33</v>
      </c>
      <c r="O1" s="96"/>
      <c r="P1" s="96"/>
    </row>
    <row r="2" spans="14:16" ht="61.5" customHeight="1">
      <c r="N2" s="127" t="s">
        <v>84</v>
      </c>
      <c r="O2" s="127"/>
      <c r="P2" s="127"/>
    </row>
    <row r="3" spans="1:16" ht="30.75" customHeight="1">
      <c r="A3" s="134" t="s">
        <v>68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14:16" ht="15.75">
      <c r="N4" s="23"/>
      <c r="O4" s="23"/>
      <c r="P4" s="28" t="s">
        <v>7</v>
      </c>
    </row>
    <row r="5" spans="1:16" ht="29.25" customHeight="1">
      <c r="A5" s="122" t="s">
        <v>19</v>
      </c>
      <c r="B5" s="122" t="s">
        <v>61</v>
      </c>
      <c r="C5" s="122" t="s">
        <v>36</v>
      </c>
      <c r="D5" s="94" t="s">
        <v>167</v>
      </c>
      <c r="E5" s="94"/>
      <c r="F5" s="94" t="s">
        <v>168</v>
      </c>
      <c r="G5" s="94"/>
      <c r="H5" s="94"/>
      <c r="I5" s="94"/>
      <c r="J5" s="94"/>
      <c r="K5" s="94"/>
      <c r="L5" s="94"/>
      <c r="M5" s="94"/>
      <c r="N5" s="94" t="s">
        <v>2</v>
      </c>
      <c r="O5" s="94"/>
      <c r="P5" s="122" t="s">
        <v>35</v>
      </c>
    </row>
    <row r="6" spans="1:16" ht="12.75">
      <c r="A6" s="122"/>
      <c r="B6" s="122"/>
      <c r="C6" s="122"/>
      <c r="D6" s="94"/>
      <c r="E6" s="94"/>
      <c r="F6" s="94" t="s">
        <v>5</v>
      </c>
      <c r="G6" s="94"/>
      <c r="H6" s="94" t="s">
        <v>13</v>
      </c>
      <c r="I6" s="94"/>
      <c r="J6" s="94" t="s">
        <v>14</v>
      </c>
      <c r="K6" s="94"/>
      <c r="L6" s="94" t="s">
        <v>17</v>
      </c>
      <c r="M6" s="94"/>
      <c r="N6" s="94"/>
      <c r="O6" s="94"/>
      <c r="P6" s="122"/>
    </row>
    <row r="7" spans="1:16" ht="24">
      <c r="A7" s="122"/>
      <c r="B7" s="122"/>
      <c r="C7" s="122"/>
      <c r="D7" s="27" t="s">
        <v>3</v>
      </c>
      <c r="E7" s="27" t="s">
        <v>4</v>
      </c>
      <c r="F7" s="27" t="s">
        <v>3</v>
      </c>
      <c r="G7" s="27" t="s">
        <v>4</v>
      </c>
      <c r="H7" s="27" t="s">
        <v>3</v>
      </c>
      <c r="I7" s="27" t="s">
        <v>4</v>
      </c>
      <c r="J7" s="27" t="s">
        <v>3</v>
      </c>
      <c r="K7" s="27" t="s">
        <v>4</v>
      </c>
      <c r="L7" s="27" t="s">
        <v>3</v>
      </c>
      <c r="M7" s="27" t="s">
        <v>4</v>
      </c>
      <c r="N7" s="27" t="s">
        <v>163</v>
      </c>
      <c r="O7" s="27" t="s">
        <v>164</v>
      </c>
      <c r="P7" s="122"/>
    </row>
    <row r="8" spans="1:16" ht="19.5" customHeight="1">
      <c r="A8" s="135" t="s">
        <v>60</v>
      </c>
      <c r="B8" s="124" t="s">
        <v>153</v>
      </c>
      <c r="C8" s="25" t="s">
        <v>20</v>
      </c>
      <c r="D8" s="73">
        <v>13714.88913</v>
      </c>
      <c r="E8" s="73">
        <v>8910.09314</v>
      </c>
      <c r="F8" s="59">
        <f aca="true" t="shared" si="0" ref="F8:K8">F12</f>
        <v>2300</v>
      </c>
      <c r="G8" s="59">
        <f t="shared" si="0"/>
        <v>2284.435</v>
      </c>
      <c r="H8" s="59">
        <f t="shared" si="0"/>
        <v>3860</v>
      </c>
      <c r="I8" s="61">
        <f t="shared" si="0"/>
        <v>3857.8</v>
      </c>
      <c r="J8" s="60">
        <f t="shared" si="0"/>
        <v>5179</v>
      </c>
      <c r="K8" s="59">
        <f t="shared" si="0"/>
        <v>4732.842</v>
      </c>
      <c r="L8" s="59">
        <f>L12</f>
        <v>19685.51</v>
      </c>
      <c r="M8" s="59">
        <f>M12</f>
        <v>10625.003999999999</v>
      </c>
      <c r="N8" s="60">
        <v>6925.69</v>
      </c>
      <c r="O8" s="60">
        <v>7527.92</v>
      </c>
      <c r="P8" s="34"/>
    </row>
    <row r="9" spans="1:16" ht="12.75">
      <c r="A9" s="135"/>
      <c r="B9" s="125"/>
      <c r="C9" s="25" t="s">
        <v>21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34"/>
    </row>
    <row r="10" spans="1:16" ht="12.75">
      <c r="A10" s="135"/>
      <c r="B10" s="125"/>
      <c r="C10" s="25" t="s">
        <v>64</v>
      </c>
      <c r="D10" s="3"/>
      <c r="E10" s="3"/>
      <c r="F10" s="3"/>
      <c r="G10" s="3"/>
      <c r="H10" s="3"/>
      <c r="I10" s="3"/>
      <c r="J10" s="3"/>
      <c r="K10" s="3"/>
      <c r="L10" s="11"/>
      <c r="M10" s="11"/>
      <c r="N10" s="11"/>
      <c r="O10" s="11"/>
      <c r="P10" s="11"/>
    </row>
    <row r="11" spans="1:16" ht="12.75" customHeight="1">
      <c r="A11" s="135"/>
      <c r="B11" s="125"/>
      <c r="C11" s="25" t="s">
        <v>37</v>
      </c>
      <c r="D11" s="3"/>
      <c r="E11" s="3"/>
      <c r="F11" s="3"/>
      <c r="G11" s="3"/>
      <c r="H11" s="3"/>
      <c r="I11" s="3"/>
      <c r="J11" s="3"/>
      <c r="K11" s="3"/>
      <c r="L11" s="11"/>
      <c r="M11" s="11"/>
      <c r="N11" s="11"/>
      <c r="O11" s="11"/>
      <c r="P11" s="11"/>
    </row>
    <row r="12" spans="1:16" ht="18" customHeight="1">
      <c r="A12" s="135"/>
      <c r="B12" s="125"/>
      <c r="C12" s="25" t="s">
        <v>62</v>
      </c>
      <c r="D12" s="73">
        <f>D8</f>
        <v>13714.88913</v>
      </c>
      <c r="E12" s="73">
        <f>E8</f>
        <v>8910.09314</v>
      </c>
      <c r="F12" s="59">
        <v>2300</v>
      </c>
      <c r="G12" s="59">
        <v>2284.435</v>
      </c>
      <c r="H12" s="59">
        <v>3860</v>
      </c>
      <c r="I12" s="61">
        <f>I20+I26+I32+I38</f>
        <v>3857.8</v>
      </c>
      <c r="J12" s="60">
        <f>J20+J26+J32+J38</f>
        <v>5179</v>
      </c>
      <c r="K12" s="59">
        <f>K20+K26+K38</f>
        <v>4732.842</v>
      </c>
      <c r="L12" s="59">
        <f>L14+L20+L26+L32+L38</f>
        <v>19685.51</v>
      </c>
      <c r="M12" s="59">
        <f>M14+M20+M26+M32+M38</f>
        <v>10625.003999999999</v>
      </c>
      <c r="N12" s="60">
        <v>6925.69</v>
      </c>
      <c r="O12" s="60">
        <v>7527.92</v>
      </c>
      <c r="P12" s="11"/>
    </row>
    <row r="13" spans="1:16" ht="12.75">
      <c r="A13" s="135"/>
      <c r="B13" s="126"/>
      <c r="C13" s="25" t="s">
        <v>22</v>
      </c>
      <c r="D13" s="3"/>
      <c r="E13" s="3"/>
      <c r="F13" s="3"/>
      <c r="G13" s="3"/>
      <c r="H13" s="3"/>
      <c r="I13" s="3"/>
      <c r="J13" s="3"/>
      <c r="K13" s="3"/>
      <c r="L13" s="11"/>
      <c r="M13" s="11"/>
      <c r="N13" s="11"/>
      <c r="O13" s="11"/>
      <c r="P13" s="11"/>
    </row>
    <row r="14" spans="1:16" ht="12.75" customHeight="1">
      <c r="A14" s="124" t="s">
        <v>154</v>
      </c>
      <c r="B14" s="124" t="s">
        <v>155</v>
      </c>
      <c r="C14" s="25" t="s">
        <v>20</v>
      </c>
      <c r="D14" s="59">
        <v>100</v>
      </c>
      <c r="E14" s="59">
        <v>99.99</v>
      </c>
      <c r="F14" s="60" t="s">
        <v>88</v>
      </c>
      <c r="G14" s="61" t="s">
        <v>88</v>
      </c>
      <c r="H14" s="60" t="s">
        <v>88</v>
      </c>
      <c r="I14" s="61" t="s">
        <v>88</v>
      </c>
      <c r="J14" s="60" t="s">
        <v>88</v>
      </c>
      <c r="K14" s="61" t="s">
        <v>88</v>
      </c>
      <c r="L14" s="59">
        <v>100</v>
      </c>
      <c r="M14" s="61">
        <f>M18</f>
        <v>80.9</v>
      </c>
      <c r="N14" s="60">
        <v>100</v>
      </c>
      <c r="O14" s="60">
        <v>100</v>
      </c>
      <c r="P14" s="11"/>
    </row>
    <row r="15" spans="1:16" ht="12.75">
      <c r="A15" s="125"/>
      <c r="B15" s="125"/>
      <c r="C15" s="25" t="s">
        <v>21</v>
      </c>
      <c r="D15" s="3"/>
      <c r="E15" s="3"/>
      <c r="F15" s="3"/>
      <c r="G15" s="3"/>
      <c r="H15" s="3"/>
      <c r="I15" s="3"/>
      <c r="J15" s="3"/>
      <c r="K15" s="3"/>
      <c r="L15" s="11"/>
      <c r="M15" s="11"/>
      <c r="N15" s="11"/>
      <c r="O15" s="11"/>
      <c r="P15" s="11"/>
    </row>
    <row r="16" spans="1:16" ht="12.75">
      <c r="A16" s="125"/>
      <c r="B16" s="125"/>
      <c r="C16" s="25" t="s">
        <v>64</v>
      </c>
      <c r="D16" s="3"/>
      <c r="E16" s="3"/>
      <c r="F16" s="3"/>
      <c r="G16" s="3"/>
      <c r="H16" s="3"/>
      <c r="I16" s="3"/>
      <c r="J16" s="3"/>
      <c r="K16" s="3"/>
      <c r="L16" s="11"/>
      <c r="M16" s="11"/>
      <c r="N16" s="11"/>
      <c r="O16" s="11"/>
      <c r="P16" s="11"/>
    </row>
    <row r="17" spans="1:16" ht="12.75" customHeight="1">
      <c r="A17" s="125"/>
      <c r="B17" s="125"/>
      <c r="C17" s="25" t="s">
        <v>37</v>
      </c>
      <c r="D17" s="3"/>
      <c r="E17" s="3"/>
      <c r="F17" s="3"/>
      <c r="G17" s="3"/>
      <c r="H17" s="3"/>
      <c r="I17" s="3"/>
      <c r="J17" s="3"/>
      <c r="K17" s="3"/>
      <c r="L17" s="11"/>
      <c r="M17" s="11"/>
      <c r="N17" s="11"/>
      <c r="O17" s="11"/>
      <c r="P17" s="11"/>
    </row>
    <row r="18" spans="1:16" ht="15">
      <c r="A18" s="125"/>
      <c r="B18" s="125"/>
      <c r="C18" s="25" t="s">
        <v>62</v>
      </c>
      <c r="D18" s="59">
        <f>D14</f>
        <v>100</v>
      </c>
      <c r="E18" s="59">
        <f>E14</f>
        <v>99.99</v>
      </c>
      <c r="F18" s="60" t="s">
        <v>88</v>
      </c>
      <c r="G18" s="61" t="s">
        <v>88</v>
      </c>
      <c r="H18" s="60" t="s">
        <v>88</v>
      </c>
      <c r="I18" s="61" t="s">
        <v>88</v>
      </c>
      <c r="J18" s="60" t="s">
        <v>88</v>
      </c>
      <c r="K18" s="61" t="s">
        <v>88</v>
      </c>
      <c r="L18" s="59">
        <v>100</v>
      </c>
      <c r="M18" s="61">
        <v>80.9</v>
      </c>
      <c r="N18" s="60">
        <v>100</v>
      </c>
      <c r="O18" s="60">
        <v>100</v>
      </c>
      <c r="P18" s="11"/>
    </row>
    <row r="19" spans="1:16" ht="12.75">
      <c r="A19" s="126"/>
      <c r="B19" s="126"/>
      <c r="C19" s="25" t="s">
        <v>22</v>
      </c>
      <c r="D19" s="3"/>
      <c r="E19" s="3"/>
      <c r="F19" s="3"/>
      <c r="G19" s="3"/>
      <c r="H19" s="3"/>
      <c r="I19" s="3"/>
      <c r="J19" s="3"/>
      <c r="K19" s="3"/>
      <c r="L19" s="11"/>
      <c r="M19" s="11"/>
      <c r="N19" s="11"/>
      <c r="O19" s="11"/>
      <c r="P19" s="11"/>
    </row>
    <row r="20" spans="1:16" ht="20.25" customHeight="1">
      <c r="A20" s="123" t="s">
        <v>32</v>
      </c>
      <c r="B20" s="131" t="s">
        <v>139</v>
      </c>
      <c r="C20" s="25" t="s">
        <v>20</v>
      </c>
      <c r="D20" s="63">
        <v>11957.49824</v>
      </c>
      <c r="E20" s="63">
        <v>7348.45828</v>
      </c>
      <c r="F20" s="71">
        <f aca="true" t="shared" si="1" ref="F20:L20">F24</f>
        <v>2300</v>
      </c>
      <c r="G20" s="63">
        <f t="shared" si="1"/>
        <v>2284.435</v>
      </c>
      <c r="H20" s="71">
        <f t="shared" si="1"/>
        <v>3700</v>
      </c>
      <c r="I20" s="61">
        <f t="shared" si="1"/>
        <v>3698.4</v>
      </c>
      <c r="J20" s="71">
        <f t="shared" si="1"/>
        <v>4800</v>
      </c>
      <c r="K20" s="71">
        <f t="shared" si="1"/>
        <v>4456.923</v>
      </c>
      <c r="L20" s="71">
        <f t="shared" si="1"/>
        <v>18181.385</v>
      </c>
      <c r="M20" s="63">
        <f>M24</f>
        <v>9971.563</v>
      </c>
      <c r="N20" s="64">
        <f>N24</f>
        <v>5425.91</v>
      </c>
      <c r="O20" s="64">
        <f>O24</f>
        <v>5737.62</v>
      </c>
      <c r="P20" s="11"/>
    </row>
    <row r="21" spans="1:16" ht="12.75" customHeight="1">
      <c r="A21" s="123"/>
      <c r="B21" s="132"/>
      <c r="C21" s="25" t="s">
        <v>21</v>
      </c>
      <c r="D21" s="3"/>
      <c r="E21" s="3"/>
      <c r="F21" s="3"/>
      <c r="G21" s="3"/>
      <c r="H21" s="3"/>
      <c r="I21" s="72"/>
      <c r="J21" s="3"/>
      <c r="K21" s="3"/>
      <c r="L21" s="77"/>
      <c r="M21" s="11"/>
      <c r="N21" s="11"/>
      <c r="O21" s="11"/>
      <c r="P21" s="11"/>
    </row>
    <row r="22" spans="1:16" ht="12.75" customHeight="1">
      <c r="A22" s="123"/>
      <c r="B22" s="132"/>
      <c r="C22" s="25" t="s">
        <v>64</v>
      </c>
      <c r="D22" s="3"/>
      <c r="E22" s="3"/>
      <c r="F22" s="3"/>
      <c r="G22" s="3"/>
      <c r="H22" s="3"/>
      <c r="I22" s="72"/>
      <c r="J22" s="3"/>
      <c r="K22" s="3"/>
      <c r="L22" s="77"/>
      <c r="M22" s="11"/>
      <c r="N22" s="11"/>
      <c r="O22" s="11"/>
      <c r="P22" s="11"/>
    </row>
    <row r="23" spans="1:16" ht="12.75" customHeight="1">
      <c r="A23" s="123"/>
      <c r="B23" s="132"/>
      <c r="C23" s="25" t="s">
        <v>37</v>
      </c>
      <c r="D23" s="3"/>
      <c r="E23" s="3"/>
      <c r="F23" s="3"/>
      <c r="G23" s="3"/>
      <c r="H23" s="3"/>
      <c r="I23" s="72"/>
      <c r="J23" s="3"/>
      <c r="K23" s="3"/>
      <c r="L23" s="77"/>
      <c r="M23" s="11"/>
      <c r="N23" s="11"/>
      <c r="O23" s="11"/>
      <c r="P23" s="11"/>
    </row>
    <row r="24" spans="1:16" ht="20.25" customHeight="1">
      <c r="A24" s="123"/>
      <c r="B24" s="132"/>
      <c r="C24" s="25" t="s">
        <v>62</v>
      </c>
      <c r="D24" s="63">
        <f>D20</f>
        <v>11957.49824</v>
      </c>
      <c r="E24" s="63">
        <f>E20</f>
        <v>7348.45828</v>
      </c>
      <c r="F24" s="71">
        <v>2300</v>
      </c>
      <c r="G24" s="63">
        <v>2284.435</v>
      </c>
      <c r="H24" s="71">
        <v>3700</v>
      </c>
      <c r="I24" s="61">
        <v>3698.4</v>
      </c>
      <c r="J24" s="71">
        <v>4800</v>
      </c>
      <c r="K24" s="71">
        <v>4456.923</v>
      </c>
      <c r="L24" s="71">
        <v>18181.385</v>
      </c>
      <c r="M24" s="63">
        <v>9971.563</v>
      </c>
      <c r="N24" s="64">
        <v>5425.91</v>
      </c>
      <c r="O24" s="64">
        <v>5737.62</v>
      </c>
      <c r="P24" s="11"/>
    </row>
    <row r="25" spans="1:16" ht="12.75" customHeight="1">
      <c r="A25" s="123"/>
      <c r="B25" s="133"/>
      <c r="C25" s="25" t="s">
        <v>22</v>
      </c>
      <c r="D25" s="3"/>
      <c r="E25" s="3"/>
      <c r="F25" s="3"/>
      <c r="G25" s="3"/>
      <c r="H25" s="3"/>
      <c r="I25" s="3"/>
      <c r="J25" s="3"/>
      <c r="K25" s="3"/>
      <c r="L25" s="11"/>
      <c r="M25" s="11"/>
      <c r="N25" s="11"/>
      <c r="O25" s="11"/>
      <c r="P25" s="11"/>
    </row>
    <row r="26" spans="1:16" ht="18.75" customHeight="1">
      <c r="A26" s="123" t="s">
        <v>82</v>
      </c>
      <c r="B26" s="131" t="s">
        <v>140</v>
      </c>
      <c r="C26" s="25" t="s">
        <v>20</v>
      </c>
      <c r="D26" s="63">
        <v>354.1254</v>
      </c>
      <c r="E26" s="63">
        <v>353.6254</v>
      </c>
      <c r="F26" s="63" t="s">
        <v>88</v>
      </c>
      <c r="G26" s="63" t="s">
        <v>88</v>
      </c>
      <c r="H26" s="63">
        <f aca="true" t="shared" si="2" ref="H26:M26">H30</f>
        <v>160</v>
      </c>
      <c r="I26" s="61">
        <f t="shared" si="2"/>
        <v>159.4</v>
      </c>
      <c r="J26" s="63">
        <f t="shared" si="2"/>
        <v>180</v>
      </c>
      <c r="K26" s="63">
        <f t="shared" si="2"/>
        <v>177.516</v>
      </c>
      <c r="L26" s="63">
        <f t="shared" si="2"/>
        <v>504.125</v>
      </c>
      <c r="M26" s="63">
        <f t="shared" si="2"/>
        <v>301.166</v>
      </c>
      <c r="N26" s="63">
        <v>200</v>
      </c>
      <c r="O26" s="63">
        <v>200</v>
      </c>
      <c r="P26" s="11"/>
    </row>
    <row r="27" spans="1:16" ht="12.75" customHeight="1">
      <c r="A27" s="123"/>
      <c r="B27" s="132"/>
      <c r="C27" s="25" t="s">
        <v>21</v>
      </c>
      <c r="D27" s="3"/>
      <c r="E27" s="3"/>
      <c r="F27" s="3"/>
      <c r="G27" s="3"/>
      <c r="H27" s="3"/>
      <c r="I27" s="72"/>
      <c r="J27" s="3"/>
      <c r="K27" s="3"/>
      <c r="L27" s="11"/>
      <c r="M27" s="11"/>
      <c r="N27" s="11"/>
      <c r="O27" s="11"/>
      <c r="P27" s="11"/>
    </row>
    <row r="28" spans="1:16" ht="12.75" customHeight="1">
      <c r="A28" s="123"/>
      <c r="B28" s="132"/>
      <c r="C28" s="25" t="s">
        <v>64</v>
      </c>
      <c r="D28" s="3"/>
      <c r="E28" s="3"/>
      <c r="F28" s="3"/>
      <c r="G28" s="3"/>
      <c r="H28" s="3"/>
      <c r="I28" s="72"/>
      <c r="J28" s="3"/>
      <c r="K28" s="3"/>
      <c r="L28" s="11"/>
      <c r="M28" s="11"/>
      <c r="N28" s="11"/>
      <c r="O28" s="11"/>
      <c r="P28" s="11"/>
    </row>
    <row r="29" spans="1:16" ht="12.75" customHeight="1">
      <c r="A29" s="123"/>
      <c r="B29" s="132"/>
      <c r="C29" s="25" t="s">
        <v>37</v>
      </c>
      <c r="D29" s="3"/>
      <c r="E29" s="3"/>
      <c r="F29" s="3"/>
      <c r="G29" s="3"/>
      <c r="H29" s="3"/>
      <c r="I29" s="72"/>
      <c r="J29" s="3"/>
      <c r="K29" s="3"/>
      <c r="L29" s="11"/>
      <c r="M29" s="11"/>
      <c r="N29" s="11"/>
      <c r="O29" s="11"/>
      <c r="P29" s="11"/>
    </row>
    <row r="30" spans="1:16" ht="17.25" customHeight="1">
      <c r="A30" s="123"/>
      <c r="B30" s="132"/>
      <c r="C30" s="25" t="s">
        <v>63</v>
      </c>
      <c r="D30" s="63">
        <f>D26</f>
        <v>354.1254</v>
      </c>
      <c r="E30" s="63">
        <f>E26</f>
        <v>353.6254</v>
      </c>
      <c r="F30" s="63" t="s">
        <v>88</v>
      </c>
      <c r="G30" s="63" t="s">
        <v>88</v>
      </c>
      <c r="H30" s="63">
        <v>160</v>
      </c>
      <c r="I30" s="61">
        <v>159.4</v>
      </c>
      <c r="J30" s="63">
        <v>180</v>
      </c>
      <c r="K30" s="63">
        <v>177.516</v>
      </c>
      <c r="L30" s="63">
        <v>504.125</v>
      </c>
      <c r="M30" s="63">
        <v>301.166</v>
      </c>
      <c r="N30" s="63">
        <v>200</v>
      </c>
      <c r="O30" s="63">
        <v>200</v>
      </c>
      <c r="P30" s="11"/>
    </row>
    <row r="31" spans="1:16" ht="12.75" customHeight="1">
      <c r="A31" s="123"/>
      <c r="B31" s="133"/>
      <c r="C31" s="25" t="s">
        <v>22</v>
      </c>
      <c r="D31" s="3"/>
      <c r="E31" s="3"/>
      <c r="F31" s="3"/>
      <c r="G31" s="3"/>
      <c r="H31" s="3"/>
      <c r="I31" s="3"/>
      <c r="J31" s="3"/>
      <c r="K31" s="3"/>
      <c r="L31" s="11"/>
      <c r="M31" s="11"/>
      <c r="N31" s="11"/>
      <c r="O31" s="11"/>
      <c r="P31" s="11"/>
    </row>
    <row r="32" spans="1:16" ht="21" customHeight="1">
      <c r="A32" s="123" t="s">
        <v>141</v>
      </c>
      <c r="B32" s="131" t="s">
        <v>144</v>
      </c>
      <c r="C32" s="25" t="s">
        <v>20</v>
      </c>
      <c r="D32" s="63">
        <v>1203.26549</v>
      </c>
      <c r="E32" s="63">
        <v>1009.03996</v>
      </c>
      <c r="F32" s="63" t="s">
        <v>88</v>
      </c>
      <c r="G32" s="63" t="s">
        <v>88</v>
      </c>
      <c r="H32" s="63">
        <f>H36</f>
        <v>0</v>
      </c>
      <c r="I32" s="61">
        <v>0</v>
      </c>
      <c r="J32" s="63">
        <v>99</v>
      </c>
      <c r="K32" s="63" t="s">
        <v>88</v>
      </c>
      <c r="L32" s="63">
        <f>L36</f>
        <v>600</v>
      </c>
      <c r="M32" s="63">
        <f>M36</f>
        <v>99.172</v>
      </c>
      <c r="N32" s="63">
        <f>N36</f>
        <v>600</v>
      </c>
      <c r="O32" s="63">
        <f>O36</f>
        <v>900</v>
      </c>
      <c r="P32" s="11"/>
    </row>
    <row r="33" spans="1:16" ht="12.75" customHeight="1">
      <c r="A33" s="123"/>
      <c r="B33" s="132"/>
      <c r="C33" s="25" t="s">
        <v>21</v>
      </c>
      <c r="D33" s="3"/>
      <c r="E33" s="3"/>
      <c r="F33" s="3"/>
      <c r="G33" s="3"/>
      <c r="H33" s="3"/>
      <c r="I33" s="72"/>
      <c r="J33" s="3"/>
      <c r="K33" s="3"/>
      <c r="L33" s="11"/>
      <c r="M33" s="11"/>
      <c r="N33" s="11"/>
      <c r="O33" s="11"/>
      <c r="P33" s="11"/>
    </row>
    <row r="34" spans="1:16" ht="12.75" customHeight="1">
      <c r="A34" s="123"/>
      <c r="B34" s="132"/>
      <c r="C34" s="25" t="s">
        <v>64</v>
      </c>
      <c r="D34" s="3"/>
      <c r="E34" s="3"/>
      <c r="F34" s="3"/>
      <c r="G34" s="3"/>
      <c r="H34" s="3"/>
      <c r="I34" s="72"/>
      <c r="J34" s="3"/>
      <c r="K34" s="3"/>
      <c r="L34" s="11"/>
      <c r="M34" s="11"/>
      <c r="N34" s="11"/>
      <c r="O34" s="11"/>
      <c r="P34" s="11"/>
    </row>
    <row r="35" spans="1:16" ht="12.75" customHeight="1">
      <c r="A35" s="123"/>
      <c r="B35" s="132"/>
      <c r="C35" s="25" t="s">
        <v>37</v>
      </c>
      <c r="D35" s="3"/>
      <c r="E35" s="3"/>
      <c r="F35" s="3"/>
      <c r="G35" s="3"/>
      <c r="H35" s="3"/>
      <c r="I35" s="72"/>
      <c r="J35" s="3"/>
      <c r="K35" s="3"/>
      <c r="L35" s="11"/>
      <c r="M35" s="11"/>
      <c r="N35" s="11"/>
      <c r="O35" s="11"/>
      <c r="P35" s="11"/>
    </row>
    <row r="36" spans="1:16" ht="21" customHeight="1">
      <c r="A36" s="123"/>
      <c r="B36" s="132"/>
      <c r="C36" s="25" t="s">
        <v>63</v>
      </c>
      <c r="D36" s="63">
        <f>D32</f>
        <v>1203.26549</v>
      </c>
      <c r="E36" s="63">
        <f>E32</f>
        <v>1009.03996</v>
      </c>
      <c r="F36" s="63" t="s">
        <v>88</v>
      </c>
      <c r="G36" s="63" t="s">
        <v>88</v>
      </c>
      <c r="H36" s="63">
        <v>0</v>
      </c>
      <c r="I36" s="61">
        <v>0</v>
      </c>
      <c r="J36" s="63">
        <v>99</v>
      </c>
      <c r="K36" s="63" t="s">
        <v>88</v>
      </c>
      <c r="L36" s="63">
        <v>600</v>
      </c>
      <c r="M36" s="63">
        <v>99.172</v>
      </c>
      <c r="N36" s="63">
        <v>600</v>
      </c>
      <c r="O36" s="63">
        <v>900</v>
      </c>
      <c r="P36" s="11"/>
    </row>
    <row r="37" spans="1:16" ht="50.25" customHeight="1">
      <c r="A37" s="123"/>
      <c r="B37" s="133"/>
      <c r="C37" s="25" t="s">
        <v>22</v>
      </c>
      <c r="D37" s="3"/>
      <c r="E37" s="3"/>
      <c r="F37" s="3"/>
      <c r="G37" s="3"/>
      <c r="H37" s="3"/>
      <c r="I37" s="3"/>
      <c r="J37" s="3"/>
      <c r="K37" s="3"/>
      <c r="L37" s="11"/>
      <c r="M37" s="11"/>
      <c r="N37" s="11"/>
      <c r="O37" s="11"/>
      <c r="P37" s="11"/>
    </row>
    <row r="38" spans="1:16" ht="13.5" customHeight="1">
      <c r="A38" s="123" t="s">
        <v>142</v>
      </c>
      <c r="B38" s="131" t="s">
        <v>143</v>
      </c>
      <c r="C38" s="25" t="s">
        <v>20</v>
      </c>
      <c r="D38" s="65">
        <v>100</v>
      </c>
      <c r="E38" s="65">
        <v>98.9795</v>
      </c>
      <c r="F38" s="65" t="s">
        <v>88</v>
      </c>
      <c r="G38" s="65" t="s">
        <v>88</v>
      </c>
      <c r="H38" s="65" t="s">
        <v>88</v>
      </c>
      <c r="I38" s="65">
        <v>0</v>
      </c>
      <c r="J38" s="65">
        <f>J42</f>
        <v>100</v>
      </c>
      <c r="K38" s="65">
        <f>K42</f>
        <v>98.403</v>
      </c>
      <c r="L38" s="65">
        <f>L42</f>
        <v>300</v>
      </c>
      <c r="M38" s="78">
        <f>M42</f>
        <v>172.203</v>
      </c>
      <c r="N38" s="65">
        <v>100</v>
      </c>
      <c r="O38" s="65">
        <v>100</v>
      </c>
      <c r="P38" s="11"/>
    </row>
    <row r="39" spans="1:16" ht="12.75" customHeight="1">
      <c r="A39" s="123"/>
      <c r="B39" s="132"/>
      <c r="C39" s="25" t="s">
        <v>21</v>
      </c>
      <c r="D39" s="3"/>
      <c r="E39" s="3"/>
      <c r="F39" s="3"/>
      <c r="G39" s="3"/>
      <c r="H39" s="3"/>
      <c r="I39" s="3"/>
      <c r="J39" s="3"/>
      <c r="K39" s="3"/>
      <c r="L39" s="11"/>
      <c r="M39" s="77"/>
      <c r="N39" s="11"/>
      <c r="O39" s="11"/>
      <c r="P39" s="11"/>
    </row>
    <row r="40" spans="1:16" ht="12.75" customHeight="1">
      <c r="A40" s="123"/>
      <c r="B40" s="132"/>
      <c r="C40" s="25" t="s">
        <v>64</v>
      </c>
      <c r="D40" s="3"/>
      <c r="E40" s="3"/>
      <c r="F40" s="3"/>
      <c r="G40" s="3"/>
      <c r="H40" s="3"/>
      <c r="I40" s="3"/>
      <c r="J40" s="3"/>
      <c r="K40" s="3"/>
      <c r="L40" s="11"/>
      <c r="M40" s="77"/>
      <c r="N40" s="11"/>
      <c r="O40" s="11"/>
      <c r="P40" s="11"/>
    </row>
    <row r="41" spans="1:16" ht="12.75" customHeight="1">
      <c r="A41" s="123"/>
      <c r="B41" s="132"/>
      <c r="C41" s="25" t="s">
        <v>37</v>
      </c>
      <c r="D41" s="3"/>
      <c r="E41" s="3"/>
      <c r="F41" s="3"/>
      <c r="G41" s="3"/>
      <c r="H41" s="3"/>
      <c r="I41" s="3"/>
      <c r="J41" s="3"/>
      <c r="K41" s="3"/>
      <c r="L41" s="11"/>
      <c r="M41" s="77"/>
      <c r="N41" s="11"/>
      <c r="O41" s="11"/>
      <c r="P41" s="11"/>
    </row>
    <row r="42" spans="1:16" ht="12.75" customHeight="1">
      <c r="A42" s="123"/>
      <c r="B42" s="132"/>
      <c r="C42" s="25" t="s">
        <v>63</v>
      </c>
      <c r="D42" s="65">
        <v>100</v>
      </c>
      <c r="E42" s="65">
        <f>E38</f>
        <v>98.9795</v>
      </c>
      <c r="F42" s="65" t="s">
        <v>88</v>
      </c>
      <c r="G42" s="65" t="s">
        <v>88</v>
      </c>
      <c r="H42" s="65" t="s">
        <v>88</v>
      </c>
      <c r="I42" s="65">
        <v>0</v>
      </c>
      <c r="J42" s="65">
        <v>100</v>
      </c>
      <c r="K42" s="65">
        <v>98.403</v>
      </c>
      <c r="L42" s="65">
        <v>300</v>
      </c>
      <c r="M42" s="78">
        <v>172.203</v>
      </c>
      <c r="N42" s="65">
        <v>100</v>
      </c>
      <c r="O42" s="65">
        <v>100</v>
      </c>
      <c r="P42" s="11"/>
    </row>
    <row r="43" spans="1:16" ht="49.5" customHeight="1">
      <c r="A43" s="123"/>
      <c r="B43" s="133"/>
      <c r="C43" s="25" t="s">
        <v>22</v>
      </c>
      <c r="D43" s="3"/>
      <c r="E43" s="3"/>
      <c r="F43" s="3"/>
      <c r="G43" s="3"/>
      <c r="H43" s="3"/>
      <c r="I43" s="3"/>
      <c r="J43" s="3"/>
      <c r="K43" s="3"/>
      <c r="L43" s="11"/>
      <c r="M43" s="11"/>
      <c r="N43" s="11"/>
      <c r="O43" s="11"/>
      <c r="P43" s="11"/>
    </row>
    <row r="44" spans="1:18" ht="15.75">
      <c r="A44" s="136"/>
      <c r="B44" s="136"/>
      <c r="C44" s="136"/>
      <c r="D44" s="136"/>
      <c r="E44" s="21"/>
      <c r="F44" s="21"/>
      <c r="G44" s="137"/>
      <c r="H44" s="137"/>
      <c r="I44" s="137"/>
      <c r="J44" s="137"/>
      <c r="K44" s="137"/>
      <c r="L44" s="137"/>
      <c r="M44" s="137"/>
      <c r="N44" s="21"/>
      <c r="O44" s="38"/>
      <c r="P44" s="38"/>
      <c r="Q44" s="38"/>
      <c r="R44" s="38"/>
    </row>
    <row r="45" spans="4:16" ht="12.75">
      <c r="D45" s="32"/>
      <c r="E45" s="32"/>
      <c r="F45" s="32"/>
      <c r="G45" s="32"/>
      <c r="H45" s="32"/>
      <c r="I45" s="32"/>
      <c r="J45" s="32"/>
      <c r="K45" s="32"/>
      <c r="L45" s="13"/>
      <c r="M45" s="13"/>
      <c r="N45" s="13"/>
      <c r="O45" s="13"/>
      <c r="P45" s="13"/>
    </row>
    <row r="46" spans="1:9" s="12" customFormat="1" ht="49.5" customHeight="1">
      <c r="A46" s="84" t="s">
        <v>67</v>
      </c>
      <c r="B46" s="84"/>
      <c r="F46" s="80" t="s">
        <v>159</v>
      </c>
      <c r="G46" s="80"/>
      <c r="H46" s="80"/>
      <c r="I46" s="80"/>
    </row>
    <row r="47" spans="4:16" ht="12.75">
      <c r="D47" s="32"/>
      <c r="E47" s="32"/>
      <c r="F47" s="32"/>
      <c r="G47" s="32"/>
      <c r="H47" s="32"/>
      <c r="I47" s="32"/>
      <c r="J47" s="32"/>
      <c r="K47" s="32"/>
      <c r="L47" s="13"/>
      <c r="M47" s="13"/>
      <c r="N47" s="13"/>
      <c r="O47" s="13"/>
      <c r="P47" s="13"/>
    </row>
    <row r="48" spans="4:16" ht="12.75">
      <c r="D48" s="33"/>
      <c r="E48" s="33"/>
      <c r="F48" s="33"/>
      <c r="G48" s="33"/>
      <c r="H48" s="33"/>
      <c r="I48" s="33"/>
      <c r="J48" s="33"/>
      <c r="K48" s="33"/>
      <c r="L48" s="31"/>
      <c r="M48" s="31"/>
      <c r="N48" s="31"/>
      <c r="O48" s="31"/>
      <c r="P48" s="31"/>
    </row>
    <row r="49" spans="4:16" ht="12.75"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4:16" ht="12.75"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4:16" ht="12.75"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</row>
    <row r="52" spans="4:16" ht="12.75"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</row>
    <row r="53" spans="4:16" ht="12.75"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4:11" ht="12.75">
      <c r="D54" s="13"/>
      <c r="E54" s="13"/>
      <c r="F54" s="13"/>
      <c r="G54" s="13"/>
      <c r="H54" s="13"/>
      <c r="I54" s="13"/>
      <c r="J54" s="13"/>
      <c r="K54" s="13"/>
    </row>
    <row r="56" spans="4:16" ht="106.5" customHeight="1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</sheetData>
  <sheetProtection/>
  <mergeCells count="30">
    <mergeCell ref="B38:B43"/>
    <mergeCell ref="A20:A25"/>
    <mergeCell ref="F6:G6"/>
    <mergeCell ref="B8:B13"/>
    <mergeCell ref="C5:C7"/>
    <mergeCell ref="B5:B7"/>
    <mergeCell ref="D5:E6"/>
    <mergeCell ref="F5:M5"/>
    <mergeCell ref="B26:B31"/>
    <mergeCell ref="A26:A31"/>
    <mergeCell ref="F46:I46"/>
    <mergeCell ref="A5:A7"/>
    <mergeCell ref="A46:B46"/>
    <mergeCell ref="H6:I6"/>
    <mergeCell ref="J6:K6"/>
    <mergeCell ref="L6:M6"/>
    <mergeCell ref="A44:D44"/>
    <mergeCell ref="G44:M44"/>
    <mergeCell ref="A38:A43"/>
    <mergeCell ref="B20:B25"/>
    <mergeCell ref="B32:B37"/>
    <mergeCell ref="A32:A37"/>
    <mergeCell ref="N1:P1"/>
    <mergeCell ref="N2:P2"/>
    <mergeCell ref="A3:P3"/>
    <mergeCell ref="P5:P7"/>
    <mergeCell ref="A8:A13"/>
    <mergeCell ref="N5:O6"/>
    <mergeCell ref="A14:A19"/>
    <mergeCell ref="B14:B19"/>
  </mergeCells>
  <printOptions/>
  <pageMargins left="0.15748031496062992" right="0.1968503937007874" top="0.3937007874015748" bottom="0.35433070866141736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"/>
  <sheetViews>
    <sheetView zoomScalePageLayoutView="0" workbookViewId="0" topLeftCell="A1">
      <selection activeCell="L5" sqref="L5"/>
    </sheetView>
  </sheetViews>
  <sheetFormatPr defaultColWidth="9.00390625" defaultRowHeight="12.75"/>
  <sheetData>
    <row r="2" spans="1:18" ht="60">
      <c r="A2" s="3"/>
      <c r="B2" s="3" t="s">
        <v>151</v>
      </c>
      <c r="C2" s="3" t="s">
        <v>78</v>
      </c>
      <c r="D2" s="3"/>
      <c r="E2" s="3">
        <v>0</v>
      </c>
      <c r="F2" s="3">
        <v>0</v>
      </c>
      <c r="G2" s="3">
        <v>0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 t="s">
        <v>88</v>
      </c>
      <c r="Q2" s="3" t="s">
        <v>88</v>
      </c>
      <c r="R2" s="3"/>
    </row>
    <row r="3" spans="1:18" ht="48">
      <c r="A3" s="3"/>
      <c r="B3" s="3" t="s">
        <v>106</v>
      </c>
      <c r="C3" s="3" t="s">
        <v>107</v>
      </c>
      <c r="D3" s="3"/>
      <c r="E3" s="3">
        <v>9</v>
      </c>
      <c r="F3" s="3">
        <v>9</v>
      </c>
      <c r="G3" s="3">
        <v>9</v>
      </c>
      <c r="H3" s="3" t="s">
        <v>88</v>
      </c>
      <c r="I3" s="3" t="s">
        <v>88</v>
      </c>
      <c r="J3" s="3" t="s">
        <v>88</v>
      </c>
      <c r="K3" s="3" t="s">
        <v>88</v>
      </c>
      <c r="L3" s="3">
        <v>9.9</v>
      </c>
      <c r="M3" s="3" t="s">
        <v>88</v>
      </c>
      <c r="N3" s="3">
        <v>9.9</v>
      </c>
      <c r="O3" s="3" t="s">
        <v>88</v>
      </c>
      <c r="P3" s="3">
        <v>15</v>
      </c>
      <c r="Q3" s="3">
        <v>15</v>
      </c>
      <c r="R3" s="3"/>
    </row>
    <row r="4" spans="1:18" ht="60">
      <c r="A4" s="3"/>
      <c r="B4" s="3" t="s">
        <v>108</v>
      </c>
      <c r="C4" s="3" t="s">
        <v>78</v>
      </c>
      <c r="D4" s="3"/>
      <c r="E4" s="3">
        <v>0</v>
      </c>
      <c r="F4" s="3">
        <v>0</v>
      </c>
      <c r="G4" s="3">
        <v>0</v>
      </c>
      <c r="H4" s="3" t="s">
        <v>88</v>
      </c>
      <c r="I4" s="3" t="s">
        <v>88</v>
      </c>
      <c r="J4" s="3" t="s">
        <v>88</v>
      </c>
      <c r="K4" s="3" t="s">
        <v>88</v>
      </c>
      <c r="L4" s="3" t="s">
        <v>88</v>
      </c>
      <c r="M4" s="3" t="s">
        <v>88</v>
      </c>
      <c r="N4" s="3" t="s">
        <v>88</v>
      </c>
      <c r="O4" s="3" t="s">
        <v>88</v>
      </c>
      <c r="P4" s="3">
        <v>9</v>
      </c>
      <c r="Q4" s="3">
        <v>10</v>
      </c>
      <c r="R4" s="3"/>
    </row>
    <row r="5" spans="1:18" ht="48">
      <c r="A5" s="3"/>
      <c r="B5" s="3" t="s">
        <v>109</v>
      </c>
      <c r="C5" s="3" t="s">
        <v>78</v>
      </c>
      <c r="D5" s="3"/>
      <c r="E5" s="3">
        <v>0</v>
      </c>
      <c r="F5" s="3">
        <v>0</v>
      </c>
      <c r="G5" s="3">
        <v>0</v>
      </c>
      <c r="H5" s="3" t="s">
        <v>88</v>
      </c>
      <c r="I5" s="3" t="s">
        <v>88</v>
      </c>
      <c r="J5" s="3" t="s">
        <v>88</v>
      </c>
      <c r="K5" s="3" t="s">
        <v>88</v>
      </c>
      <c r="L5" s="3" t="s">
        <v>88</v>
      </c>
      <c r="M5" s="3" t="s">
        <v>88</v>
      </c>
      <c r="N5" s="3">
        <v>1</v>
      </c>
      <c r="O5" s="3">
        <v>1</v>
      </c>
      <c r="P5" s="3" t="s">
        <v>88</v>
      </c>
      <c r="Q5" s="3" t="s">
        <v>88</v>
      </c>
      <c r="R5" s="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6"/>
  <sheetViews>
    <sheetView view="pageBreakPreview" zoomScaleSheetLayoutView="100" zoomScalePageLayoutView="0" workbookViewId="0" topLeftCell="A1">
      <selection activeCell="H6" sqref="H5:R6"/>
    </sheetView>
  </sheetViews>
  <sheetFormatPr defaultColWidth="9.00390625" defaultRowHeight="12.75"/>
  <cols>
    <col min="1" max="1" width="4.75390625" style="16" customWidth="1"/>
    <col min="2" max="2" width="14.00390625" style="16" customWidth="1"/>
    <col min="3" max="3" width="10.75390625" style="16" customWidth="1"/>
    <col min="4" max="4" width="10.625" style="16" customWidth="1"/>
    <col min="5" max="5" width="12.625" style="16" customWidth="1"/>
    <col min="6" max="6" width="8.75390625" style="16" customWidth="1"/>
    <col min="7" max="7" width="8.00390625" style="16" customWidth="1"/>
    <col min="8" max="8" width="9.375" style="16" customWidth="1"/>
    <col min="9" max="9" width="9.125" style="16" customWidth="1"/>
    <col min="10" max="10" width="8.625" style="16" customWidth="1"/>
    <col min="11" max="11" width="9.125" style="16" customWidth="1"/>
    <col min="12" max="12" width="7.75390625" style="16" customWidth="1"/>
    <col min="13" max="15" width="9.125" style="16" customWidth="1"/>
    <col min="16" max="16" width="8.125" style="16" customWidth="1"/>
    <col min="17" max="17" width="9.125" style="16" customWidth="1"/>
    <col min="18" max="18" width="8.125" style="16" customWidth="1"/>
    <col min="19" max="16384" width="9.125" style="16" customWidth="1"/>
  </cols>
  <sheetData>
    <row r="1" spans="14:18" ht="18" customHeight="1">
      <c r="N1" s="139" t="s">
        <v>39</v>
      </c>
      <c r="O1" s="139"/>
      <c r="P1" s="24"/>
      <c r="Q1" s="139"/>
      <c r="R1" s="139"/>
    </row>
    <row r="2" spans="14:18" ht="60.75" customHeight="1">
      <c r="N2" s="144" t="s">
        <v>70</v>
      </c>
      <c r="O2" s="144"/>
      <c r="P2" s="144"/>
      <c r="Q2" s="144"/>
      <c r="R2" s="144"/>
    </row>
    <row r="3" spans="17:18" ht="18.75" customHeight="1">
      <c r="Q3" s="24"/>
      <c r="R3" s="24"/>
    </row>
    <row r="4" spans="1:18" ht="39.75" customHeight="1">
      <c r="A4" s="140" t="s">
        <v>65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</row>
    <row r="5" spans="1:18" ht="27" customHeight="1">
      <c r="A5" s="17"/>
      <c r="B5" s="17"/>
      <c r="C5" s="17"/>
      <c r="D5" s="17"/>
      <c r="E5" s="17"/>
      <c r="F5" s="17"/>
      <c r="G5" s="17"/>
      <c r="H5" s="141" t="s">
        <v>11</v>
      </c>
      <c r="I5" s="142"/>
      <c r="J5" s="142"/>
      <c r="K5" s="142"/>
      <c r="L5" s="142"/>
      <c r="M5" s="142"/>
      <c r="N5" s="142"/>
      <c r="O5" s="142"/>
      <c r="P5" s="142"/>
      <c r="Q5" s="142"/>
      <c r="R5" s="142"/>
    </row>
    <row r="6" spans="1:18" ht="32.25" customHeight="1">
      <c r="A6" s="17"/>
      <c r="B6" s="17"/>
      <c r="C6" s="17"/>
      <c r="D6" s="17"/>
      <c r="E6" s="17"/>
      <c r="F6" s="17"/>
      <c r="G6" s="17"/>
      <c r="H6" s="143" t="s">
        <v>55</v>
      </c>
      <c r="I6" s="144"/>
      <c r="J6" s="144"/>
      <c r="K6" s="144"/>
      <c r="L6" s="144"/>
      <c r="M6" s="144"/>
      <c r="N6" s="144"/>
      <c r="O6" s="144"/>
      <c r="P6" s="144"/>
      <c r="Q6" s="144"/>
      <c r="R6" s="144"/>
    </row>
    <row r="7" ht="28.5" customHeight="1">
      <c r="Q7" s="16" t="s">
        <v>7</v>
      </c>
    </row>
    <row r="8" spans="1:18" ht="12.75" customHeight="1">
      <c r="A8" s="145" t="s">
        <v>40</v>
      </c>
      <c r="B8" s="145" t="s">
        <v>41</v>
      </c>
      <c r="C8" s="145" t="s">
        <v>42</v>
      </c>
      <c r="D8" s="145" t="s">
        <v>66</v>
      </c>
      <c r="E8" s="145" t="s">
        <v>54</v>
      </c>
      <c r="F8" s="145" t="s">
        <v>43</v>
      </c>
      <c r="G8" s="148"/>
      <c r="H8" s="145" t="s">
        <v>44</v>
      </c>
      <c r="I8" s="145"/>
      <c r="J8" s="145"/>
      <c r="K8" s="145"/>
      <c r="L8" s="145"/>
      <c r="M8" s="145"/>
      <c r="N8" s="145"/>
      <c r="O8" s="146" t="s">
        <v>45</v>
      </c>
      <c r="P8" s="146"/>
      <c r="Q8" s="146"/>
      <c r="R8" s="146"/>
    </row>
    <row r="9" spans="1:18" ht="26.25" customHeight="1">
      <c r="A9" s="145"/>
      <c r="B9" s="145"/>
      <c r="C9" s="145"/>
      <c r="D9" s="145"/>
      <c r="E9" s="145"/>
      <c r="F9" s="148"/>
      <c r="G9" s="148"/>
      <c r="H9" s="145"/>
      <c r="I9" s="145"/>
      <c r="J9" s="145"/>
      <c r="K9" s="145"/>
      <c r="L9" s="145"/>
      <c r="M9" s="145"/>
      <c r="N9" s="145"/>
      <c r="O9" s="146"/>
      <c r="P9" s="146"/>
      <c r="Q9" s="146"/>
      <c r="R9" s="146"/>
    </row>
    <row r="10" spans="1:18" ht="47.25" customHeight="1">
      <c r="A10" s="147"/>
      <c r="B10" s="147"/>
      <c r="C10" s="147"/>
      <c r="D10" s="147"/>
      <c r="E10" s="147"/>
      <c r="F10" s="40" t="s">
        <v>46</v>
      </c>
      <c r="G10" s="41" t="s">
        <v>47</v>
      </c>
      <c r="H10" s="40" t="s">
        <v>48</v>
      </c>
      <c r="I10" s="40" t="s">
        <v>49</v>
      </c>
      <c r="J10" s="43" t="s">
        <v>69</v>
      </c>
      <c r="K10" s="40" t="s">
        <v>50</v>
      </c>
      <c r="L10" s="40" t="s">
        <v>51</v>
      </c>
      <c r="M10" s="40" t="s">
        <v>8</v>
      </c>
      <c r="N10" s="40" t="s">
        <v>52</v>
      </c>
      <c r="O10" s="40" t="s">
        <v>53</v>
      </c>
      <c r="P10" s="43" t="s">
        <v>69</v>
      </c>
      <c r="Q10" s="40" t="s">
        <v>50</v>
      </c>
      <c r="R10" s="40" t="s">
        <v>8</v>
      </c>
    </row>
    <row r="11" spans="1:18" ht="15" customHeight="1">
      <c r="A11" s="42">
        <v>1</v>
      </c>
      <c r="B11" s="42">
        <v>2</v>
      </c>
      <c r="C11" s="42">
        <v>3</v>
      </c>
      <c r="D11" s="42">
        <v>4</v>
      </c>
      <c r="E11" s="42">
        <v>5</v>
      </c>
      <c r="F11" s="42">
        <v>7</v>
      </c>
      <c r="G11" s="42">
        <v>8</v>
      </c>
      <c r="H11" s="42">
        <v>9</v>
      </c>
      <c r="I11" s="42">
        <v>10</v>
      </c>
      <c r="J11" s="42">
        <v>11</v>
      </c>
      <c r="K11" s="42">
        <v>12</v>
      </c>
      <c r="L11" s="42">
        <v>13</v>
      </c>
      <c r="M11" s="42">
        <v>14</v>
      </c>
      <c r="N11" s="42">
        <v>15</v>
      </c>
      <c r="O11" s="42">
        <v>16</v>
      </c>
      <c r="P11" s="42">
        <v>17</v>
      </c>
      <c r="Q11" s="42">
        <v>18</v>
      </c>
      <c r="R11" s="42">
        <v>19</v>
      </c>
    </row>
    <row r="12" spans="1:18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39.75" customHeight="1">
      <c r="A20" s="18"/>
      <c r="B20" s="39" t="s">
        <v>18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3" spans="2:18" s="21" customFormat="1" ht="15.75">
      <c r="B23" s="137" t="s">
        <v>9</v>
      </c>
      <c r="C23" s="137"/>
      <c r="D23" s="137"/>
      <c r="E23" s="137"/>
      <c r="G23" s="137"/>
      <c r="H23" s="137"/>
      <c r="I23" s="137"/>
      <c r="J23" s="137"/>
      <c r="K23" s="137"/>
      <c r="L23" s="137"/>
      <c r="M23" s="137"/>
      <c r="N23" s="137"/>
      <c r="Q23" s="137" t="s">
        <v>10</v>
      </c>
      <c r="R23" s="137"/>
    </row>
    <row r="24" spans="2:18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N24" s="26"/>
      <c r="Q24" s="26"/>
      <c r="R24" s="26"/>
    </row>
    <row r="25" spans="2:18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N25" s="26"/>
      <c r="Q25" s="26"/>
      <c r="R25" s="26"/>
    </row>
    <row r="26" spans="1:18" s="12" customFormat="1" ht="49.5" customHeight="1">
      <c r="A26" s="138" t="s">
        <v>67</v>
      </c>
      <c r="B26" s="138"/>
      <c r="C26" s="138"/>
      <c r="O26" s="84" t="s">
        <v>58</v>
      </c>
      <c r="P26" s="84"/>
      <c r="Q26" s="84"/>
      <c r="R26" s="84"/>
    </row>
  </sheetData>
  <sheetProtection/>
  <mergeCells count="19">
    <mergeCell ref="O8:R9"/>
    <mergeCell ref="N1:O1"/>
    <mergeCell ref="N2:R2"/>
    <mergeCell ref="A8:A10"/>
    <mergeCell ref="B8:B10"/>
    <mergeCell ref="C8:C10"/>
    <mergeCell ref="D8:D10"/>
    <mergeCell ref="E8:E10"/>
    <mergeCell ref="F8:G9"/>
    <mergeCell ref="O26:R26"/>
    <mergeCell ref="A26:C26"/>
    <mergeCell ref="Q1:R1"/>
    <mergeCell ref="B23:E23"/>
    <mergeCell ref="G23:N23"/>
    <mergeCell ref="Q23:R23"/>
    <mergeCell ref="A4:R4"/>
    <mergeCell ref="H5:R5"/>
    <mergeCell ref="H6:R6"/>
    <mergeCell ref="H8:N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Главбух</cp:lastModifiedBy>
  <cp:lastPrinted>2018-04-23T11:06:47Z</cp:lastPrinted>
  <dcterms:created xsi:type="dcterms:W3CDTF">2007-07-17T01:27:34Z</dcterms:created>
  <dcterms:modified xsi:type="dcterms:W3CDTF">2018-04-23T11:08:36Z</dcterms:modified>
  <cp:category/>
  <cp:version/>
  <cp:contentType/>
  <cp:contentStatus/>
</cp:coreProperties>
</file>